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6-2027-1 答疑安排" sheetId="3" r:id="rId1"/>
    <sheet name="答疑记录表" sheetId="4" r:id="rId2"/>
    <sheet name="班级" sheetId="5" r:id="rId3"/>
    <sheet name="课程" sheetId="6" r:id="rId4"/>
    <sheet name="周次" sheetId="7" r:id="rId5"/>
  </sheets>
  <definedNames>
    <definedName name="_xlnm._FilterDatabase" localSheetId="0" hidden="1">'2026-2027-1 答疑安排'!$A$2:$L$117</definedName>
    <definedName name="_xlnm._FilterDatabase" localSheetId="3" hidden="1">课程!$A$1:$A$42</definedName>
    <definedName name="_xlnm.Print_Titles" localSheetId="0">'2026-2027-1 答疑安排'!$1:$2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4" authorId="0">
      <text>
        <r>
          <rPr>
            <sz val="9"/>
            <rFont val="宋体"/>
            <charset val="134"/>
          </rPr>
          <t xml:space="preserve">这个时间段是固定的，不可以修改
</t>
        </r>
      </text>
    </comment>
  </commentList>
</comments>
</file>

<file path=xl/sharedStrings.xml><?xml version="1.0" encoding="utf-8"?>
<sst xmlns="http://schemas.openxmlformats.org/spreadsheetml/2006/main" count="664" uniqueCount="111">
  <si>
    <t>申安网络安全产业学院2026-2027学年第一学期教师答疑安排</t>
  </si>
  <si>
    <t>序号</t>
  </si>
  <si>
    <t>教师</t>
  </si>
  <si>
    <t>课程</t>
  </si>
  <si>
    <t>班级</t>
  </si>
  <si>
    <t>答疑日期</t>
  </si>
  <si>
    <t>周次</t>
  </si>
  <si>
    <t>星期</t>
  </si>
  <si>
    <t>时间</t>
  </si>
  <si>
    <t>地点</t>
  </si>
  <si>
    <t>联系方式</t>
  </si>
  <si>
    <t>课时</t>
  </si>
  <si>
    <t>备注</t>
  </si>
  <si>
    <t>焦长义</t>
  </si>
  <si>
    <t>云安全技术与应用</t>
  </si>
  <si>
    <t>25信安2</t>
  </si>
  <si>
    <r>
      <rPr>
        <sz val="11"/>
        <color rgb="FF000000"/>
        <rFont val="宋体"/>
        <charset val="134"/>
      </rPr>
      <t>16:10-17:30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18:30-19:50</t>
    </r>
  </si>
  <si>
    <t>ZHSXL517</t>
  </si>
  <si>
    <t>25信安1</t>
  </si>
  <si>
    <t>张翠翠</t>
  </si>
  <si>
    <t>Python程序设计与应用</t>
  </si>
  <si>
    <t>26信安（高本）1</t>
  </si>
  <si>
    <t>ZHSXL515</t>
  </si>
  <si>
    <t>Python程序设计</t>
  </si>
  <si>
    <t>26信安4</t>
  </si>
  <si>
    <t>网络安全标准与法律法规</t>
  </si>
  <si>
    <t>ZHSXL503</t>
  </si>
  <si>
    <t>25密码1</t>
  </si>
  <si>
    <t>尹勇</t>
  </si>
  <si>
    <t>计算机网络技术</t>
  </si>
  <si>
    <t>26密码1</t>
  </si>
  <si>
    <t>ZHSXL513</t>
  </si>
  <si>
    <t>Web应用开发</t>
  </si>
  <si>
    <t>25信安（高本）1</t>
  </si>
  <si>
    <t>瞿广峰</t>
  </si>
  <si>
    <t>概率论与数理统计</t>
  </si>
  <si>
    <t>ZHSXL505</t>
  </si>
  <si>
    <t>周安石</t>
  </si>
  <si>
    <t>区块链技术应用</t>
  </si>
  <si>
    <t>ZHSXL507</t>
  </si>
  <si>
    <t>网络设备配置与安全</t>
  </si>
  <si>
    <t>数据库安全管理</t>
  </si>
  <si>
    <t>许丽婷</t>
  </si>
  <si>
    <t>信息安全技术</t>
  </si>
  <si>
    <t>张立焕</t>
  </si>
  <si>
    <t>元宇宙技术与应用</t>
  </si>
  <si>
    <t>26信安1</t>
  </si>
  <si>
    <t>26信安2</t>
  </si>
  <si>
    <t>26信安3</t>
  </si>
  <si>
    <t>左捷</t>
  </si>
  <si>
    <t>史艳霞</t>
  </si>
  <si>
    <t>C语言程序设计</t>
  </si>
  <si>
    <t>ZHSXL501</t>
  </si>
  <si>
    <t>网络攻防技术</t>
  </si>
  <si>
    <t>23信安（贯通）1</t>
  </si>
  <si>
    <t>周悦</t>
  </si>
  <si>
    <t>王樱</t>
  </si>
  <si>
    <t>信息安全产品配置与应用</t>
  </si>
  <si>
    <t>网络安全配置</t>
  </si>
  <si>
    <t>24信安（高本）1</t>
  </si>
  <si>
    <t>Windows安全与管理</t>
  </si>
  <si>
    <t>袁益民</t>
  </si>
  <si>
    <t>ZHSXL502</t>
  </si>
  <si>
    <t>Liunx系统与安全管理</t>
  </si>
  <si>
    <t>杨彪</t>
  </si>
  <si>
    <t>魏雪蕊</t>
  </si>
  <si>
    <t>应用密码学</t>
  </si>
  <si>
    <t>密码技术</t>
  </si>
  <si>
    <t>D102</t>
  </si>
  <si>
    <t>商用密码应用安全性评估</t>
  </si>
  <si>
    <t>24密码1</t>
  </si>
  <si>
    <t>24密码2</t>
  </si>
  <si>
    <t>申安网络安全产业学院2026-2027学年第一学期教师答疑记录表</t>
  </si>
  <si>
    <t>日期</t>
  </si>
  <si>
    <t>答疑内容：</t>
  </si>
  <si>
    <t>学生签到：</t>
  </si>
  <si>
    <t>备注：</t>
  </si>
  <si>
    <t>22信安（贯通）1</t>
  </si>
  <si>
    <t>22信安(一贯)1</t>
  </si>
  <si>
    <t>24信安1</t>
  </si>
  <si>
    <t>24信安2</t>
  </si>
  <si>
    <t>24信安3</t>
  </si>
  <si>
    <t>24信安4</t>
  </si>
  <si>
    <r>
      <rPr>
        <sz val="12"/>
        <rFont val="Arial"/>
        <charset val="0"/>
      </rPr>
      <t>26</t>
    </r>
    <r>
      <rPr>
        <sz val="12"/>
        <rFont val="宋体"/>
        <charset val="0"/>
      </rPr>
      <t>信安（高本）</t>
    </r>
    <r>
      <rPr>
        <sz val="12"/>
        <rFont val="Arial"/>
        <charset val="0"/>
      </rPr>
      <t>1</t>
    </r>
  </si>
  <si>
    <r>
      <rPr>
        <sz val="12"/>
        <rFont val="Arial"/>
        <charset val="0"/>
      </rPr>
      <t>26</t>
    </r>
    <r>
      <rPr>
        <sz val="12"/>
        <rFont val="宋体"/>
        <charset val="0"/>
      </rPr>
      <t>信安</t>
    </r>
    <r>
      <rPr>
        <sz val="12"/>
        <rFont val="Arial"/>
        <charset val="0"/>
      </rPr>
      <t>1</t>
    </r>
  </si>
  <si>
    <r>
      <rPr>
        <sz val="12"/>
        <rFont val="Arial"/>
        <charset val="0"/>
      </rPr>
      <t>26</t>
    </r>
    <r>
      <rPr>
        <sz val="12"/>
        <rFont val="宋体"/>
        <charset val="0"/>
      </rPr>
      <t>信安</t>
    </r>
    <r>
      <rPr>
        <sz val="12"/>
        <rFont val="Arial"/>
        <charset val="0"/>
      </rPr>
      <t>2</t>
    </r>
  </si>
  <si>
    <r>
      <rPr>
        <sz val="12"/>
        <rFont val="Arial"/>
        <charset val="0"/>
      </rPr>
      <t>26</t>
    </r>
    <r>
      <rPr>
        <sz val="12"/>
        <rFont val="宋体"/>
        <charset val="0"/>
      </rPr>
      <t>信安</t>
    </r>
    <r>
      <rPr>
        <sz val="12"/>
        <rFont val="Arial"/>
        <charset val="0"/>
      </rPr>
      <t>3</t>
    </r>
  </si>
  <si>
    <r>
      <rPr>
        <sz val="12"/>
        <rFont val="Arial"/>
        <charset val="0"/>
      </rPr>
      <t>26</t>
    </r>
    <r>
      <rPr>
        <sz val="12"/>
        <rFont val="宋体"/>
        <charset val="0"/>
      </rPr>
      <t>信安</t>
    </r>
    <r>
      <rPr>
        <sz val="12"/>
        <rFont val="Arial"/>
        <charset val="0"/>
      </rPr>
      <t>4</t>
    </r>
  </si>
  <si>
    <r>
      <rPr>
        <sz val="12"/>
        <rFont val="Arial"/>
        <charset val="0"/>
      </rPr>
      <t>26</t>
    </r>
    <r>
      <rPr>
        <sz val="12"/>
        <rFont val="宋体"/>
        <charset val="0"/>
      </rPr>
      <t>密码</t>
    </r>
    <r>
      <rPr>
        <sz val="12"/>
        <rFont val="Arial"/>
        <charset val="0"/>
      </rPr>
      <t>1</t>
    </r>
  </si>
  <si>
    <t>课程名称</t>
  </si>
  <si>
    <t>WEB服务安全2</t>
  </si>
  <si>
    <t>WEB应用安全</t>
  </si>
  <si>
    <t>Python安全工具开发</t>
  </si>
  <si>
    <t>认识实习1</t>
  </si>
  <si>
    <t>认识实习2</t>
  </si>
  <si>
    <t>LINUX系统与安全管理</t>
  </si>
  <si>
    <t>Web应用开发实训</t>
  </si>
  <si>
    <t>计算机组成与维护实训</t>
  </si>
  <si>
    <t>就业指导</t>
  </si>
  <si>
    <t>认识实习7</t>
  </si>
  <si>
    <t>认识实习9</t>
  </si>
  <si>
    <t>内网入侵检测系统与配置</t>
  </si>
  <si>
    <t>计算机系统配置</t>
  </si>
  <si>
    <t>网络系统安全管理</t>
  </si>
  <si>
    <t>计算机组成与结构</t>
  </si>
  <si>
    <t>服务器安全检测与加固</t>
  </si>
  <si>
    <t>C++程序设计</t>
  </si>
  <si>
    <t>创新创业教育</t>
  </si>
  <si>
    <t>大学生职业生涯发展与规划（2）</t>
  </si>
  <si>
    <t>职业生涯规划</t>
  </si>
  <si>
    <t>大学生职业生涯发展与规划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</si>
</sst>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yyyy&quot;年&quot;m&quot;月&quot;d&quot;日&quot;;@"/>
    <numFmt numFmtId="179" formatCode="0_ "/>
    <numFmt numFmtId="180" formatCode="[$-804]aaaa;@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0"/>
    </font>
    <font>
      <sz val="12"/>
      <name val="Arial"/>
      <charset val="0"/>
    </font>
    <font>
      <sz val="14"/>
      <color rgb="FF000000"/>
      <name val="微软雅黑"/>
      <charset val="134"/>
    </font>
    <font>
      <sz val="11"/>
      <color rgb="FF000000"/>
      <name val="宋体"/>
      <charset val="134"/>
    </font>
    <font>
      <sz val="12"/>
      <color theme="1"/>
      <name val="微软雅黑"/>
      <charset val="134"/>
    </font>
    <font>
      <sz val="16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58" fontId="0" fillId="0" borderId="0" xfId="0" applyNumberFormat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center"/>
    </xf>
    <xf numFmtId="178" fontId="0" fillId="0" borderId="0" xfId="0" applyNumberFormat="1">
      <alignment vertical="center"/>
    </xf>
    <xf numFmtId="179" fontId="0" fillId="0" borderId="0" xfId="0" applyNumberFormat="1" applyFill="1">
      <alignment vertical="center"/>
    </xf>
    <xf numFmtId="180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179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178" fontId="9" fillId="0" borderId="0" xfId="0" applyNumberFormat="1" applyFont="1" applyAlignment="1">
      <alignment horizontal="center" vertical="center"/>
    </xf>
    <xf numFmtId="179" fontId="9" fillId="0" borderId="0" xfId="0" applyNumberFormat="1" applyFont="1" applyFill="1" applyAlignment="1">
      <alignment horizontal="center" vertical="center"/>
    </xf>
    <xf numFmtId="180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 wrapText="1"/>
    </xf>
    <xf numFmtId="178" fontId="7" fillId="0" borderId="2" xfId="0" applyNumberFormat="1" applyFont="1" applyBorder="1" applyAlignment="1">
      <alignment horizontal="center" vertical="center"/>
    </xf>
    <xf numFmtId="179" fontId="7" fillId="0" borderId="2" xfId="0" applyNumberFormat="1" applyFont="1" applyFill="1" applyBorder="1" applyAlignment="1">
      <alignment horizontal="center" vertical="center"/>
    </xf>
    <xf numFmtId="180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178" fontId="7" fillId="0" borderId="2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  <protection locked="0"/>
    </xf>
    <xf numFmtId="178" fontId="7" fillId="0" borderId="2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31" fontId="7" fillId="0" borderId="2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31" fontId="7" fillId="0" borderId="2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79" fontId="9" fillId="0" borderId="0" xfId="0" applyNumberFormat="1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9" fontId="7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178" fontId="7" fillId="0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178" fontId="7" fillId="0" borderId="5" xfId="0" applyNumberFormat="1" applyFont="1" applyBorder="1" applyAlignment="1" applyProtection="1">
      <alignment horizontal="center" vertical="center"/>
      <protection locked="0"/>
    </xf>
    <xf numFmtId="178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9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7"/>
  <sheetViews>
    <sheetView tabSelected="1" workbookViewId="0">
      <pane xSplit="2" ySplit="2" topLeftCell="C108" activePane="bottomRight" state="frozen"/>
      <selection/>
      <selection pane="topRight"/>
      <selection pane="bottomLeft"/>
      <selection pane="bottomRight" activeCell="P113" sqref="P113"/>
    </sheetView>
  </sheetViews>
  <sheetFormatPr defaultColWidth="9.5" defaultRowHeight="13.5"/>
  <cols>
    <col min="1" max="1" width="7.5" customWidth="1"/>
    <col min="2" max="2" width="9.5" customWidth="1"/>
    <col min="3" max="3" width="17" customWidth="1"/>
    <col min="4" max="4" width="15.125" customWidth="1"/>
    <col min="5" max="5" width="19.5" style="20" customWidth="1"/>
    <col min="6" max="6" width="8.875" style="21" customWidth="1"/>
    <col min="7" max="7" width="8.875" style="22" customWidth="1"/>
    <col min="8" max="8" width="14.75" style="23" customWidth="1"/>
    <col min="9" max="9" width="11.5" style="24" customWidth="1"/>
    <col min="10" max="10" width="15.5" style="25" customWidth="1"/>
    <col min="11" max="11" width="7.625" style="26" customWidth="1"/>
    <col min="12" max="12" width="16.375" customWidth="1"/>
    <col min="13" max="16384" width="9.5" customWidth="1"/>
  </cols>
  <sheetData>
    <row r="1" ht="47" customHeight="1" spans="1:12">
      <c r="A1" s="27" t="s">
        <v>0</v>
      </c>
      <c r="B1" s="27"/>
      <c r="C1" s="27"/>
      <c r="D1" s="27"/>
      <c r="E1" s="28"/>
      <c r="F1" s="29"/>
      <c r="G1" s="30"/>
      <c r="H1" s="31"/>
      <c r="I1" s="52"/>
      <c r="J1" s="53"/>
      <c r="K1" s="31"/>
      <c r="L1" s="27"/>
    </row>
    <row r="2" ht="27" customHeight="1" spans="1:12">
      <c r="A2" s="32" t="s">
        <v>1</v>
      </c>
      <c r="B2" s="33" t="s">
        <v>2</v>
      </c>
      <c r="C2" s="33" t="s">
        <v>3</v>
      </c>
      <c r="D2" s="33" t="s">
        <v>4</v>
      </c>
      <c r="E2" s="34" t="s">
        <v>5</v>
      </c>
      <c r="F2" s="35" t="s">
        <v>6</v>
      </c>
      <c r="G2" s="36" t="s">
        <v>7</v>
      </c>
      <c r="H2" s="37" t="s">
        <v>8</v>
      </c>
      <c r="I2" s="54" t="s">
        <v>9</v>
      </c>
      <c r="J2" s="55" t="s">
        <v>10</v>
      </c>
      <c r="K2" s="37" t="s">
        <v>11</v>
      </c>
      <c r="L2" s="32" t="s">
        <v>12</v>
      </c>
    </row>
    <row r="3" ht="33" customHeight="1" spans="1:12">
      <c r="A3" s="38">
        <v>1</v>
      </c>
      <c r="B3" s="39" t="s">
        <v>13</v>
      </c>
      <c r="C3" s="39" t="s">
        <v>14</v>
      </c>
      <c r="D3" s="39" t="s">
        <v>15</v>
      </c>
      <c r="E3" s="40">
        <v>46309</v>
      </c>
      <c r="F3" s="35">
        <f>VLOOKUP(E3,周次!$A$1:$B$141,2,0)</f>
        <v>7</v>
      </c>
      <c r="G3" s="36">
        <f>E3</f>
        <v>46309</v>
      </c>
      <c r="H3" s="41" t="s">
        <v>16</v>
      </c>
      <c r="I3" s="56" t="s">
        <v>17</v>
      </c>
      <c r="J3" s="57">
        <v>18121103775</v>
      </c>
      <c r="K3" s="58">
        <v>2</v>
      </c>
      <c r="L3" s="32"/>
    </row>
    <row r="4" ht="33" customHeight="1" spans="1:12">
      <c r="A4" s="38">
        <v>2</v>
      </c>
      <c r="B4" s="39" t="s">
        <v>13</v>
      </c>
      <c r="C4" s="39" t="s">
        <v>14</v>
      </c>
      <c r="D4" s="39" t="s">
        <v>15</v>
      </c>
      <c r="E4" s="40">
        <v>46316</v>
      </c>
      <c r="F4" s="35">
        <f>VLOOKUP(E4,周次!$A$1:$B$141,2,0)</f>
        <v>8</v>
      </c>
      <c r="G4" s="36">
        <f>E4</f>
        <v>46316</v>
      </c>
      <c r="H4" s="41" t="s">
        <v>16</v>
      </c>
      <c r="I4" s="56" t="s">
        <v>17</v>
      </c>
      <c r="J4" s="57">
        <v>18121103775</v>
      </c>
      <c r="K4" s="58">
        <v>2</v>
      </c>
      <c r="L4" s="32"/>
    </row>
    <row r="5" ht="33" customHeight="1" spans="1:12">
      <c r="A5" s="38">
        <v>3</v>
      </c>
      <c r="B5" s="39" t="s">
        <v>13</v>
      </c>
      <c r="C5" s="39" t="s">
        <v>14</v>
      </c>
      <c r="D5" s="39" t="s">
        <v>15</v>
      </c>
      <c r="E5" s="40">
        <v>46330</v>
      </c>
      <c r="F5" s="35">
        <f>VLOOKUP(E5,周次!$A$1:$B$141,2,0)</f>
        <v>10</v>
      </c>
      <c r="G5" s="36">
        <f>E5</f>
        <v>46330</v>
      </c>
      <c r="H5" s="41" t="s">
        <v>16</v>
      </c>
      <c r="I5" s="56" t="s">
        <v>17</v>
      </c>
      <c r="J5" s="57">
        <v>18121103775</v>
      </c>
      <c r="K5" s="58">
        <v>2</v>
      </c>
      <c r="L5" s="32"/>
    </row>
    <row r="6" ht="36" customHeight="1" spans="1:12">
      <c r="A6" s="38">
        <v>4</v>
      </c>
      <c r="B6" s="39" t="s">
        <v>13</v>
      </c>
      <c r="C6" s="39" t="s">
        <v>14</v>
      </c>
      <c r="D6" s="39" t="s">
        <v>18</v>
      </c>
      <c r="E6" s="40">
        <v>46309</v>
      </c>
      <c r="F6" s="35">
        <f>VLOOKUP(E6,周次!$A$1:$B$141,2,0)</f>
        <v>7</v>
      </c>
      <c r="G6" s="36">
        <f>E6</f>
        <v>46309</v>
      </c>
      <c r="H6" s="41" t="s">
        <v>16</v>
      </c>
      <c r="I6" s="56" t="s">
        <v>17</v>
      </c>
      <c r="J6" s="57">
        <v>18121103775</v>
      </c>
      <c r="K6" s="58">
        <v>2</v>
      </c>
      <c r="L6" s="32"/>
    </row>
    <row r="7" ht="30" customHeight="1" spans="1:12">
      <c r="A7" s="38">
        <v>5</v>
      </c>
      <c r="B7" s="42" t="s">
        <v>13</v>
      </c>
      <c r="C7" s="42" t="s">
        <v>14</v>
      </c>
      <c r="D7" s="42" t="s">
        <v>18</v>
      </c>
      <c r="E7" s="43">
        <v>46316</v>
      </c>
      <c r="F7" s="35">
        <f>VLOOKUP(E7,周次!$A$1:$B$141,2,0)</f>
        <v>8</v>
      </c>
      <c r="G7" s="36">
        <f>E7</f>
        <v>46316</v>
      </c>
      <c r="H7" s="41" t="s">
        <v>16</v>
      </c>
      <c r="I7" s="56" t="s">
        <v>17</v>
      </c>
      <c r="J7" s="57">
        <v>18121103775</v>
      </c>
      <c r="K7" s="37">
        <v>2</v>
      </c>
      <c r="L7" s="38"/>
    </row>
    <row r="8" ht="27" spans="1:12">
      <c r="A8" s="38">
        <v>6</v>
      </c>
      <c r="B8" s="42" t="s">
        <v>13</v>
      </c>
      <c r="C8" s="42" t="s">
        <v>14</v>
      </c>
      <c r="D8" s="42" t="s">
        <v>18</v>
      </c>
      <c r="E8" s="43">
        <v>46330</v>
      </c>
      <c r="F8" s="35">
        <f>VLOOKUP(E8,周次!$A$1:$B$141,2,0)</f>
        <v>10</v>
      </c>
      <c r="G8" s="36">
        <f>E8</f>
        <v>46330</v>
      </c>
      <c r="H8" s="41" t="s">
        <v>16</v>
      </c>
      <c r="I8" s="56" t="s">
        <v>17</v>
      </c>
      <c r="J8" s="57">
        <v>18121103775</v>
      </c>
      <c r="K8" s="37">
        <v>2</v>
      </c>
      <c r="L8" s="59"/>
    </row>
    <row r="9" ht="27" spans="1:12">
      <c r="A9" s="38">
        <v>7</v>
      </c>
      <c r="B9" s="39" t="s">
        <v>19</v>
      </c>
      <c r="C9" s="39" t="s">
        <v>20</v>
      </c>
      <c r="D9" s="39" t="s">
        <v>21</v>
      </c>
      <c r="E9" s="40">
        <v>46322</v>
      </c>
      <c r="F9" s="35">
        <f>VLOOKUP(E9,周次!$A$1:$B$141,2,0)</f>
        <v>9</v>
      </c>
      <c r="G9" s="36">
        <f t="shared" ref="G9:G33" si="0">E9</f>
        <v>46322</v>
      </c>
      <c r="H9" s="41" t="s">
        <v>16</v>
      </c>
      <c r="I9" s="56" t="s">
        <v>22</v>
      </c>
      <c r="J9" s="57">
        <v>18189555472</v>
      </c>
      <c r="K9" s="37">
        <v>2</v>
      </c>
      <c r="L9" s="9"/>
    </row>
    <row r="10" ht="38" customHeight="1" spans="1:12">
      <c r="A10" s="38">
        <v>8</v>
      </c>
      <c r="B10" s="39" t="s">
        <v>19</v>
      </c>
      <c r="C10" s="39" t="s">
        <v>23</v>
      </c>
      <c r="D10" s="39" t="s">
        <v>24</v>
      </c>
      <c r="E10" s="40">
        <v>46322</v>
      </c>
      <c r="F10" s="35">
        <f>VLOOKUP(E10,周次!$A$1:$B$141,2,0)</f>
        <v>9</v>
      </c>
      <c r="G10" s="36">
        <f t="shared" si="0"/>
        <v>46322</v>
      </c>
      <c r="H10" s="41" t="s">
        <v>16</v>
      </c>
      <c r="I10" s="56" t="s">
        <v>22</v>
      </c>
      <c r="J10" s="57">
        <v>18189555472</v>
      </c>
      <c r="K10" s="37">
        <v>2</v>
      </c>
      <c r="L10" s="60"/>
    </row>
    <row r="11" ht="27" customHeight="1" spans="1:12">
      <c r="A11" s="38">
        <v>9</v>
      </c>
      <c r="B11" s="39" t="s">
        <v>19</v>
      </c>
      <c r="C11" s="39" t="s">
        <v>20</v>
      </c>
      <c r="D11" s="39" t="s">
        <v>21</v>
      </c>
      <c r="E11" s="40">
        <v>46343</v>
      </c>
      <c r="F11" s="35">
        <f>VLOOKUP(E11,周次!$A$1:$B$141,2,0)</f>
        <v>12</v>
      </c>
      <c r="G11" s="36">
        <f t="shared" si="0"/>
        <v>46343</v>
      </c>
      <c r="H11" s="41" t="s">
        <v>16</v>
      </c>
      <c r="I11" s="56" t="s">
        <v>22</v>
      </c>
      <c r="J11" s="57">
        <v>18189555472</v>
      </c>
      <c r="K11" s="37">
        <v>2</v>
      </c>
      <c r="L11" s="9"/>
    </row>
    <row r="12" ht="27" customHeight="1" spans="1:12">
      <c r="A12" s="38">
        <v>10</v>
      </c>
      <c r="B12" s="39" t="s">
        <v>19</v>
      </c>
      <c r="C12" s="39" t="s">
        <v>23</v>
      </c>
      <c r="D12" s="39" t="s">
        <v>24</v>
      </c>
      <c r="E12" s="40">
        <v>46343</v>
      </c>
      <c r="F12" s="35">
        <f>VLOOKUP(E12,周次!$A$1:$B$141,2,0)</f>
        <v>12</v>
      </c>
      <c r="G12" s="36">
        <f t="shared" si="0"/>
        <v>46343</v>
      </c>
      <c r="H12" s="41" t="s">
        <v>16</v>
      </c>
      <c r="I12" s="56" t="s">
        <v>22</v>
      </c>
      <c r="J12" s="57">
        <v>18189555472</v>
      </c>
      <c r="K12" s="37">
        <v>2</v>
      </c>
      <c r="L12" s="9"/>
    </row>
    <row r="13" ht="27" customHeight="1" spans="1:12">
      <c r="A13" s="38">
        <v>11</v>
      </c>
      <c r="B13" s="39" t="s">
        <v>19</v>
      </c>
      <c r="C13" s="39" t="s">
        <v>20</v>
      </c>
      <c r="D13" s="39" t="s">
        <v>21</v>
      </c>
      <c r="E13" s="40">
        <v>46371</v>
      </c>
      <c r="F13" s="35">
        <f>VLOOKUP(E13,周次!$A$1:$B$141,2,0)</f>
        <v>16</v>
      </c>
      <c r="G13" s="36">
        <f t="shared" si="0"/>
        <v>46371</v>
      </c>
      <c r="H13" s="41" t="s">
        <v>16</v>
      </c>
      <c r="I13" s="56" t="s">
        <v>22</v>
      </c>
      <c r="J13" s="57">
        <v>18189555472</v>
      </c>
      <c r="K13" s="37">
        <v>2</v>
      </c>
      <c r="L13" s="9"/>
    </row>
    <row r="14" ht="27" customHeight="1" spans="1:12">
      <c r="A14" s="38">
        <v>12</v>
      </c>
      <c r="B14" s="39" t="s">
        <v>19</v>
      </c>
      <c r="C14" s="39" t="s">
        <v>23</v>
      </c>
      <c r="D14" s="39" t="s">
        <v>24</v>
      </c>
      <c r="E14" s="40">
        <v>46371</v>
      </c>
      <c r="F14" s="35">
        <f>VLOOKUP(E14,周次!$A$1:$B$141,2,0)</f>
        <v>16</v>
      </c>
      <c r="G14" s="36">
        <f t="shared" si="0"/>
        <v>46371</v>
      </c>
      <c r="H14" s="41" t="s">
        <v>16</v>
      </c>
      <c r="I14" s="56" t="s">
        <v>22</v>
      </c>
      <c r="J14" s="57">
        <v>18189555472</v>
      </c>
      <c r="K14" s="37">
        <v>2</v>
      </c>
      <c r="L14" s="9"/>
    </row>
    <row r="15" ht="27" customHeight="1" spans="1:12">
      <c r="A15" s="38">
        <v>13</v>
      </c>
      <c r="B15" s="39" t="s">
        <v>19</v>
      </c>
      <c r="C15" s="39" t="s">
        <v>25</v>
      </c>
      <c r="D15" s="39" t="s">
        <v>18</v>
      </c>
      <c r="E15" s="40">
        <v>46294</v>
      </c>
      <c r="F15" s="35">
        <f>VLOOKUP(E15,周次!$A$1:$B$141,2,0)</f>
        <v>5</v>
      </c>
      <c r="G15" s="36">
        <f t="shared" si="0"/>
        <v>46294</v>
      </c>
      <c r="H15" s="41" t="s">
        <v>16</v>
      </c>
      <c r="I15" s="56" t="s">
        <v>26</v>
      </c>
      <c r="J15" s="57">
        <v>18189555472</v>
      </c>
      <c r="K15" s="37">
        <v>2</v>
      </c>
      <c r="L15" s="9"/>
    </row>
    <row r="16" ht="27" customHeight="1" spans="1:12">
      <c r="A16" s="38">
        <v>14</v>
      </c>
      <c r="B16" s="39" t="s">
        <v>19</v>
      </c>
      <c r="C16" s="39" t="s">
        <v>25</v>
      </c>
      <c r="D16" s="39" t="s">
        <v>15</v>
      </c>
      <c r="E16" s="40">
        <v>46294</v>
      </c>
      <c r="F16" s="35">
        <f>VLOOKUP(E16,周次!$A$1:$B$141,2,0)</f>
        <v>5</v>
      </c>
      <c r="G16" s="36">
        <f t="shared" si="0"/>
        <v>46294</v>
      </c>
      <c r="H16" s="41" t="s">
        <v>16</v>
      </c>
      <c r="I16" s="61" t="s">
        <v>26</v>
      </c>
      <c r="J16" s="57">
        <v>18189555472</v>
      </c>
      <c r="K16" s="37">
        <v>2</v>
      </c>
      <c r="L16" s="9"/>
    </row>
    <row r="17" ht="27" customHeight="1" spans="1:12">
      <c r="A17" s="38">
        <v>15</v>
      </c>
      <c r="B17" s="39" t="s">
        <v>19</v>
      </c>
      <c r="C17" s="39" t="s">
        <v>25</v>
      </c>
      <c r="D17" s="39" t="s">
        <v>27</v>
      </c>
      <c r="E17" s="40">
        <v>46294</v>
      </c>
      <c r="F17" s="35">
        <f>VLOOKUP(E17,周次!$A$1:$B$141,2,0)</f>
        <v>5</v>
      </c>
      <c r="G17" s="36">
        <f t="shared" si="0"/>
        <v>46294</v>
      </c>
      <c r="H17" s="41" t="s">
        <v>16</v>
      </c>
      <c r="I17" s="61" t="s">
        <v>26</v>
      </c>
      <c r="J17" s="57">
        <v>18189555472</v>
      </c>
      <c r="K17" s="37">
        <v>2</v>
      </c>
      <c r="L17" s="9"/>
    </row>
    <row r="18" ht="27" customHeight="1" spans="1:12">
      <c r="A18" s="38">
        <v>16</v>
      </c>
      <c r="B18" s="39" t="s">
        <v>19</v>
      </c>
      <c r="C18" s="39" t="s">
        <v>25</v>
      </c>
      <c r="D18" s="39" t="s">
        <v>18</v>
      </c>
      <c r="E18" s="40">
        <v>46350</v>
      </c>
      <c r="F18" s="35">
        <f>VLOOKUP(E18,周次!$A$1:$B$141,2,0)</f>
        <v>13</v>
      </c>
      <c r="G18" s="36">
        <f t="shared" si="0"/>
        <v>46350</v>
      </c>
      <c r="H18" s="41" t="s">
        <v>16</v>
      </c>
      <c r="I18" s="56" t="s">
        <v>26</v>
      </c>
      <c r="J18" s="57">
        <v>18189555472</v>
      </c>
      <c r="K18" s="37">
        <v>2</v>
      </c>
      <c r="L18" s="9"/>
    </row>
    <row r="19" ht="27" customHeight="1" spans="1:12">
      <c r="A19" s="38">
        <v>17</v>
      </c>
      <c r="B19" s="39" t="s">
        <v>19</v>
      </c>
      <c r="C19" s="39" t="s">
        <v>25</v>
      </c>
      <c r="D19" s="39" t="s">
        <v>15</v>
      </c>
      <c r="E19" s="40">
        <v>46350</v>
      </c>
      <c r="F19" s="35">
        <f>VLOOKUP(E19,周次!$A$1:$B$141,2,0)</f>
        <v>13</v>
      </c>
      <c r="G19" s="36">
        <f t="shared" si="0"/>
        <v>46350</v>
      </c>
      <c r="H19" s="41" t="s">
        <v>16</v>
      </c>
      <c r="I19" s="56" t="s">
        <v>26</v>
      </c>
      <c r="J19" s="57">
        <v>18189555472</v>
      </c>
      <c r="K19" s="37">
        <v>2</v>
      </c>
      <c r="L19" s="9"/>
    </row>
    <row r="20" ht="27" customHeight="1" spans="1:12">
      <c r="A20" s="38">
        <v>18</v>
      </c>
      <c r="B20" s="39" t="s">
        <v>19</v>
      </c>
      <c r="C20" s="39" t="s">
        <v>25</v>
      </c>
      <c r="D20" s="39" t="s">
        <v>27</v>
      </c>
      <c r="E20" s="40">
        <v>46350</v>
      </c>
      <c r="F20" s="35">
        <f>VLOOKUP(E20,周次!$A$1:$B$141,2,0)</f>
        <v>13</v>
      </c>
      <c r="G20" s="36">
        <f t="shared" si="0"/>
        <v>46350</v>
      </c>
      <c r="H20" s="41" t="s">
        <v>16</v>
      </c>
      <c r="I20" s="56" t="s">
        <v>26</v>
      </c>
      <c r="J20" s="57">
        <v>18189555472</v>
      </c>
      <c r="K20" s="37">
        <v>2</v>
      </c>
      <c r="L20" s="9"/>
    </row>
    <row r="21" ht="27" customHeight="1" spans="1:12">
      <c r="A21" s="38">
        <v>19</v>
      </c>
      <c r="B21" s="39" t="s">
        <v>19</v>
      </c>
      <c r="C21" s="39" t="s">
        <v>25</v>
      </c>
      <c r="D21" s="39" t="s">
        <v>18</v>
      </c>
      <c r="E21" s="40">
        <v>46385</v>
      </c>
      <c r="F21" s="35">
        <f>VLOOKUP(E21,周次!$A$1:$B$141,2,0)</f>
        <v>18</v>
      </c>
      <c r="G21" s="36">
        <f t="shared" si="0"/>
        <v>46385</v>
      </c>
      <c r="H21" s="41" t="s">
        <v>16</v>
      </c>
      <c r="I21" s="56" t="s">
        <v>26</v>
      </c>
      <c r="J21" s="57">
        <v>18189555472</v>
      </c>
      <c r="K21" s="37">
        <v>2</v>
      </c>
      <c r="L21" s="9"/>
    </row>
    <row r="22" ht="27" customHeight="1" spans="1:12">
      <c r="A22" s="38">
        <v>20</v>
      </c>
      <c r="B22" s="39" t="s">
        <v>19</v>
      </c>
      <c r="C22" s="39" t="s">
        <v>25</v>
      </c>
      <c r="D22" s="39" t="s">
        <v>15</v>
      </c>
      <c r="E22" s="40">
        <v>46385</v>
      </c>
      <c r="F22" s="35">
        <f>VLOOKUP(E22,周次!$A$1:$B$141,2,0)</f>
        <v>18</v>
      </c>
      <c r="G22" s="36">
        <f t="shared" si="0"/>
        <v>46385</v>
      </c>
      <c r="H22" s="41" t="s">
        <v>16</v>
      </c>
      <c r="I22" s="56" t="s">
        <v>26</v>
      </c>
      <c r="J22" s="57">
        <v>18189555472</v>
      </c>
      <c r="K22" s="37">
        <v>2</v>
      </c>
      <c r="L22" s="9"/>
    </row>
    <row r="23" ht="27" customHeight="1" spans="1:12">
      <c r="A23" s="38">
        <v>21</v>
      </c>
      <c r="B23" s="39" t="s">
        <v>19</v>
      </c>
      <c r="C23" s="39" t="s">
        <v>25</v>
      </c>
      <c r="D23" s="39" t="s">
        <v>27</v>
      </c>
      <c r="E23" s="40">
        <v>46385</v>
      </c>
      <c r="F23" s="35">
        <f>VLOOKUP(E23,周次!$A$1:$B$141,2,0)</f>
        <v>18</v>
      </c>
      <c r="G23" s="36">
        <f t="shared" si="0"/>
        <v>46385</v>
      </c>
      <c r="H23" s="41" t="s">
        <v>16</v>
      </c>
      <c r="I23" s="56" t="s">
        <v>26</v>
      </c>
      <c r="J23" s="57">
        <v>18189555472</v>
      </c>
      <c r="K23" s="37">
        <v>2</v>
      </c>
      <c r="L23" s="9"/>
    </row>
    <row r="24" ht="27" customHeight="1" spans="1:12">
      <c r="A24" s="38">
        <v>22</v>
      </c>
      <c r="B24" s="44" t="s">
        <v>28</v>
      </c>
      <c r="C24" s="44" t="s">
        <v>29</v>
      </c>
      <c r="D24" s="44" t="s">
        <v>30</v>
      </c>
      <c r="E24" s="45">
        <v>46314</v>
      </c>
      <c r="F24" s="35">
        <f>VLOOKUP(E24,周次!$A$1:$B$141,2,0)</f>
        <v>8</v>
      </c>
      <c r="G24" s="36">
        <f t="shared" si="0"/>
        <v>46314</v>
      </c>
      <c r="H24" s="41" t="s">
        <v>16</v>
      </c>
      <c r="I24" s="56" t="s">
        <v>31</v>
      </c>
      <c r="J24" s="57">
        <v>13661609023</v>
      </c>
      <c r="K24" s="37">
        <v>2</v>
      </c>
      <c r="L24" s="9"/>
    </row>
    <row r="25" customFormat="1" ht="27" customHeight="1" spans="1:12">
      <c r="A25" s="38">
        <v>23</v>
      </c>
      <c r="B25" s="44" t="s">
        <v>28</v>
      </c>
      <c r="C25" s="44" t="s">
        <v>29</v>
      </c>
      <c r="D25" s="44" t="s">
        <v>30</v>
      </c>
      <c r="E25" s="45">
        <v>46370</v>
      </c>
      <c r="F25" s="35">
        <f>VLOOKUP(E25,周次!$A$1:$B$141,2,0)</f>
        <v>16</v>
      </c>
      <c r="G25" s="36">
        <f t="shared" si="0"/>
        <v>46370</v>
      </c>
      <c r="H25" s="41" t="s">
        <v>16</v>
      </c>
      <c r="I25" s="56" t="s">
        <v>31</v>
      </c>
      <c r="J25" s="57">
        <v>13661609023</v>
      </c>
      <c r="K25" s="37">
        <v>2</v>
      </c>
      <c r="L25" s="9"/>
    </row>
    <row r="26" customFormat="1" ht="33" customHeight="1" spans="1:12">
      <c r="A26" s="38">
        <v>24</v>
      </c>
      <c r="B26" s="44" t="s">
        <v>28</v>
      </c>
      <c r="C26" s="44" t="s">
        <v>32</v>
      </c>
      <c r="D26" s="44" t="s">
        <v>33</v>
      </c>
      <c r="E26" s="45">
        <v>46307</v>
      </c>
      <c r="F26" s="35">
        <f>VLOOKUP(E26,周次!$A$1:$B$141,2,0)</f>
        <v>7</v>
      </c>
      <c r="G26" s="36">
        <f t="shared" si="0"/>
        <v>46307</v>
      </c>
      <c r="H26" s="41" t="s">
        <v>16</v>
      </c>
      <c r="I26" s="56" t="s">
        <v>31</v>
      </c>
      <c r="J26" s="57">
        <v>13661609023</v>
      </c>
      <c r="K26" s="58">
        <v>2</v>
      </c>
      <c r="L26" s="32"/>
    </row>
    <row r="27" customFormat="1" ht="33" customHeight="1" spans="1:12">
      <c r="A27" s="38">
        <v>25</v>
      </c>
      <c r="B27" s="44" t="s">
        <v>28</v>
      </c>
      <c r="C27" s="44" t="s">
        <v>32</v>
      </c>
      <c r="D27" s="44" t="s">
        <v>33</v>
      </c>
      <c r="E27" s="45">
        <v>46363</v>
      </c>
      <c r="F27" s="35">
        <f>VLOOKUP(E27,周次!$A$1:$B$141,2,0)</f>
        <v>15</v>
      </c>
      <c r="G27" s="36">
        <f t="shared" si="0"/>
        <v>46363</v>
      </c>
      <c r="H27" s="41" t="s">
        <v>16</v>
      </c>
      <c r="I27" s="56" t="s">
        <v>31</v>
      </c>
      <c r="J27" s="57">
        <v>13661609023</v>
      </c>
      <c r="K27" s="58">
        <v>2</v>
      </c>
      <c r="L27" s="32"/>
    </row>
    <row r="28" customFormat="1" ht="33" customHeight="1" spans="1:12">
      <c r="A28" s="38">
        <v>26</v>
      </c>
      <c r="B28" s="44" t="s">
        <v>34</v>
      </c>
      <c r="C28" s="46" t="s">
        <v>35</v>
      </c>
      <c r="D28" s="44" t="s">
        <v>33</v>
      </c>
      <c r="E28" s="45">
        <v>46287</v>
      </c>
      <c r="F28" s="35">
        <f>VLOOKUP(E28,周次!$A$1:$B$141,2,0)</f>
        <v>4</v>
      </c>
      <c r="G28" s="36">
        <f t="shared" si="0"/>
        <v>46287</v>
      </c>
      <c r="H28" s="41" t="s">
        <v>16</v>
      </c>
      <c r="I28" s="56" t="s">
        <v>36</v>
      </c>
      <c r="J28" s="57">
        <v>18116088398</v>
      </c>
      <c r="K28" s="58">
        <v>2</v>
      </c>
      <c r="L28" s="32"/>
    </row>
    <row r="29" customFormat="1" ht="36" customHeight="1" spans="1:12">
      <c r="A29" s="38">
        <v>27</v>
      </c>
      <c r="B29" s="44" t="s">
        <v>34</v>
      </c>
      <c r="C29" s="46" t="s">
        <v>35</v>
      </c>
      <c r="D29" s="44" t="s">
        <v>33</v>
      </c>
      <c r="E29" s="45">
        <v>46308</v>
      </c>
      <c r="F29" s="35">
        <f>VLOOKUP(E29,周次!$A$1:$B$141,2,0)</f>
        <v>7</v>
      </c>
      <c r="G29" s="36">
        <f t="shared" si="0"/>
        <v>46308</v>
      </c>
      <c r="H29" s="41" t="s">
        <v>16</v>
      </c>
      <c r="I29" s="56" t="s">
        <v>36</v>
      </c>
      <c r="J29" s="57">
        <v>18116088398</v>
      </c>
      <c r="K29" s="58">
        <v>2</v>
      </c>
      <c r="L29" s="32"/>
    </row>
    <row r="30" customFormat="1" ht="30" customHeight="1" spans="1:12">
      <c r="A30" s="38">
        <v>28</v>
      </c>
      <c r="B30" s="47" t="s">
        <v>34</v>
      </c>
      <c r="C30" s="48" t="s">
        <v>35</v>
      </c>
      <c r="D30" s="47" t="s">
        <v>33</v>
      </c>
      <c r="E30" s="49">
        <v>46343</v>
      </c>
      <c r="F30" s="35">
        <f>VLOOKUP(E30,周次!$A$1:$B$141,2,0)</f>
        <v>12</v>
      </c>
      <c r="G30" s="36">
        <f t="shared" si="0"/>
        <v>46343</v>
      </c>
      <c r="H30" s="41" t="s">
        <v>16</v>
      </c>
      <c r="I30" s="56" t="s">
        <v>36</v>
      </c>
      <c r="J30" s="57">
        <v>18116088398</v>
      </c>
      <c r="K30" s="37">
        <v>2</v>
      </c>
      <c r="L30" s="38"/>
    </row>
    <row r="31" customFormat="1" ht="27" spans="1:12">
      <c r="A31" s="38">
        <v>29</v>
      </c>
      <c r="B31" s="47" t="s">
        <v>34</v>
      </c>
      <c r="C31" s="48" t="s">
        <v>35</v>
      </c>
      <c r="D31" s="47" t="s">
        <v>33</v>
      </c>
      <c r="E31" s="49">
        <v>46385</v>
      </c>
      <c r="F31" s="35">
        <f>VLOOKUP(E31,周次!$A$1:$B$141,2,0)</f>
        <v>18</v>
      </c>
      <c r="G31" s="36">
        <f t="shared" si="0"/>
        <v>46385</v>
      </c>
      <c r="H31" s="41" t="s">
        <v>16</v>
      </c>
      <c r="I31" s="56" t="s">
        <v>36</v>
      </c>
      <c r="J31" s="57">
        <v>18116088398</v>
      </c>
      <c r="K31" s="37">
        <v>2</v>
      </c>
      <c r="L31" s="59"/>
    </row>
    <row r="32" customFormat="1" ht="27" spans="1:12">
      <c r="A32" s="38">
        <v>30</v>
      </c>
      <c r="B32" s="39" t="s">
        <v>37</v>
      </c>
      <c r="C32" s="39" t="s">
        <v>38</v>
      </c>
      <c r="D32" s="39" t="s">
        <v>27</v>
      </c>
      <c r="E32" s="40">
        <v>46286</v>
      </c>
      <c r="F32" s="35">
        <f>VLOOKUP(E32,周次!$A$1:$B$141,2,0)</f>
        <v>4</v>
      </c>
      <c r="G32" s="36">
        <f t="shared" si="0"/>
        <v>46286</v>
      </c>
      <c r="H32" s="41" t="s">
        <v>16</v>
      </c>
      <c r="I32" s="56" t="s">
        <v>39</v>
      </c>
      <c r="J32" s="57">
        <v>13951851537</v>
      </c>
      <c r="K32" s="37">
        <v>2</v>
      </c>
      <c r="L32" s="9"/>
    </row>
    <row r="33" customFormat="1" ht="27" spans="1:12">
      <c r="A33" s="38">
        <v>31</v>
      </c>
      <c r="B33" s="39" t="s">
        <v>37</v>
      </c>
      <c r="C33" s="39" t="s">
        <v>40</v>
      </c>
      <c r="D33" s="39" t="s">
        <v>27</v>
      </c>
      <c r="E33" s="40">
        <v>46287</v>
      </c>
      <c r="F33" s="35">
        <f>VLOOKUP(E33,周次!$A$1:$B$141,2,0)</f>
        <v>4</v>
      </c>
      <c r="G33" s="36">
        <f t="shared" si="0"/>
        <v>46287</v>
      </c>
      <c r="H33" s="41" t="s">
        <v>16</v>
      </c>
      <c r="I33" s="56" t="s">
        <v>39</v>
      </c>
      <c r="J33" s="57">
        <v>13951851537</v>
      </c>
      <c r="K33" s="37">
        <v>2</v>
      </c>
      <c r="L33" s="9"/>
    </row>
    <row r="34" customFormat="1" ht="27" spans="1:12">
      <c r="A34" s="38">
        <v>32</v>
      </c>
      <c r="B34" s="39" t="s">
        <v>37</v>
      </c>
      <c r="C34" s="39" t="s">
        <v>41</v>
      </c>
      <c r="D34" s="39" t="s">
        <v>27</v>
      </c>
      <c r="E34" s="40">
        <v>46294</v>
      </c>
      <c r="F34" s="35">
        <f>VLOOKUP(E34,周次!$A$1:$B$141,2,0)</f>
        <v>5</v>
      </c>
      <c r="G34" s="36">
        <f>E34</f>
        <v>46294</v>
      </c>
      <c r="H34" s="41" t="s">
        <v>16</v>
      </c>
      <c r="I34" s="56" t="s">
        <v>39</v>
      </c>
      <c r="J34" s="57">
        <v>13951851537</v>
      </c>
      <c r="K34" s="37">
        <v>2</v>
      </c>
      <c r="L34" s="9"/>
    </row>
    <row r="35" customFormat="1" ht="27" customHeight="1" spans="1:12">
      <c r="A35" s="38">
        <v>33</v>
      </c>
      <c r="B35" s="39" t="s">
        <v>42</v>
      </c>
      <c r="C35" s="39" t="s">
        <v>43</v>
      </c>
      <c r="D35" s="39" t="s">
        <v>18</v>
      </c>
      <c r="E35" s="40">
        <v>46288</v>
      </c>
      <c r="F35" s="35">
        <f>VLOOKUP(E35,周次!$A$1:$B$141,2,0)</f>
        <v>4</v>
      </c>
      <c r="G35" s="36">
        <f>E35</f>
        <v>46288</v>
      </c>
      <c r="H35" s="41" t="s">
        <v>16</v>
      </c>
      <c r="I35" s="56" t="s">
        <v>26</v>
      </c>
      <c r="J35" s="57">
        <v>18917287037</v>
      </c>
      <c r="K35" s="37">
        <v>2</v>
      </c>
      <c r="L35" s="9"/>
    </row>
    <row r="36" customFormat="1" ht="27" customHeight="1" spans="1:12">
      <c r="A36" s="38">
        <v>34</v>
      </c>
      <c r="B36" s="39" t="s">
        <v>42</v>
      </c>
      <c r="C36" s="39" t="s">
        <v>43</v>
      </c>
      <c r="D36" s="39" t="s">
        <v>15</v>
      </c>
      <c r="E36" s="40">
        <v>46316</v>
      </c>
      <c r="F36" s="35">
        <f>VLOOKUP(E36,周次!$A$1:$B$141,2,0)</f>
        <v>8</v>
      </c>
      <c r="G36" s="36">
        <f>E36</f>
        <v>46316</v>
      </c>
      <c r="H36" s="41" t="s">
        <v>16</v>
      </c>
      <c r="I36" s="56" t="s">
        <v>26</v>
      </c>
      <c r="J36" s="57">
        <v>18917287037</v>
      </c>
      <c r="K36" s="37">
        <v>2</v>
      </c>
      <c r="L36" s="9"/>
    </row>
    <row r="37" customFormat="1" ht="27" customHeight="1" spans="1:12">
      <c r="A37" s="38">
        <v>35</v>
      </c>
      <c r="B37" s="39" t="s">
        <v>44</v>
      </c>
      <c r="C37" s="39" t="s">
        <v>41</v>
      </c>
      <c r="D37" s="39" t="s">
        <v>18</v>
      </c>
      <c r="E37" s="40">
        <v>46288</v>
      </c>
      <c r="F37" s="35">
        <f>VLOOKUP(E37,周次!$A$1:$B$141,2,0)</f>
        <v>4</v>
      </c>
      <c r="G37" s="36">
        <f t="shared" ref="G37:G52" si="1">E37</f>
        <v>46288</v>
      </c>
      <c r="H37" s="41" t="s">
        <v>16</v>
      </c>
      <c r="I37" s="56" t="s">
        <v>26</v>
      </c>
      <c r="J37" s="57">
        <v>13023285538</v>
      </c>
      <c r="K37" s="37">
        <v>2</v>
      </c>
      <c r="L37" s="9"/>
    </row>
    <row r="38" customFormat="1" ht="27" customHeight="1" spans="1:12">
      <c r="A38" s="38">
        <v>36</v>
      </c>
      <c r="B38" s="39" t="s">
        <v>44</v>
      </c>
      <c r="C38" s="39" t="s">
        <v>41</v>
      </c>
      <c r="D38" s="39" t="s">
        <v>18</v>
      </c>
      <c r="E38" s="40">
        <v>46322</v>
      </c>
      <c r="F38" s="35">
        <f>VLOOKUP(E38,周次!$A$1:$B$141,2,0)</f>
        <v>9</v>
      </c>
      <c r="G38" s="36">
        <f t="shared" si="1"/>
        <v>46322</v>
      </c>
      <c r="H38" s="41" t="s">
        <v>16</v>
      </c>
      <c r="I38" s="56" t="s">
        <v>36</v>
      </c>
      <c r="J38" s="57">
        <v>13023285538</v>
      </c>
      <c r="K38" s="37">
        <v>2</v>
      </c>
      <c r="L38" s="9"/>
    </row>
    <row r="39" customFormat="1" ht="27" customHeight="1" spans="1:12">
      <c r="A39" s="38">
        <v>37</v>
      </c>
      <c r="B39" s="39" t="s">
        <v>44</v>
      </c>
      <c r="C39" s="39" t="s">
        <v>41</v>
      </c>
      <c r="D39" s="39" t="s">
        <v>18</v>
      </c>
      <c r="E39" s="40">
        <v>46350</v>
      </c>
      <c r="F39" s="35">
        <f>VLOOKUP(E39,周次!$A$1:$B$141,2,0)</f>
        <v>13</v>
      </c>
      <c r="G39" s="36">
        <f t="shared" si="1"/>
        <v>46350</v>
      </c>
      <c r="H39" s="41" t="s">
        <v>16</v>
      </c>
      <c r="I39" s="56" t="s">
        <v>36</v>
      </c>
      <c r="J39" s="57">
        <v>13023285538</v>
      </c>
      <c r="K39" s="37">
        <v>2</v>
      </c>
      <c r="L39" s="9"/>
    </row>
    <row r="40" customFormat="1" ht="27" customHeight="1" spans="1:12">
      <c r="A40" s="38">
        <v>38</v>
      </c>
      <c r="B40" s="39" t="s">
        <v>44</v>
      </c>
      <c r="C40" s="39" t="s">
        <v>41</v>
      </c>
      <c r="D40" s="39" t="s">
        <v>18</v>
      </c>
      <c r="E40" s="40">
        <v>46378</v>
      </c>
      <c r="F40" s="35">
        <f>VLOOKUP(E40,周次!$A$1:$B$141,2,0)</f>
        <v>17</v>
      </c>
      <c r="G40" s="36">
        <f t="shared" si="1"/>
        <v>46378</v>
      </c>
      <c r="H40" s="41" t="s">
        <v>16</v>
      </c>
      <c r="I40" s="56" t="s">
        <v>36</v>
      </c>
      <c r="J40" s="57">
        <v>13023285538</v>
      </c>
      <c r="K40" s="37">
        <v>2</v>
      </c>
      <c r="L40" s="9"/>
    </row>
    <row r="41" customFormat="1" ht="27" customHeight="1" spans="1:12">
      <c r="A41" s="38">
        <v>39</v>
      </c>
      <c r="B41" s="39" t="s">
        <v>44</v>
      </c>
      <c r="C41" s="39" t="s">
        <v>41</v>
      </c>
      <c r="D41" s="39" t="s">
        <v>15</v>
      </c>
      <c r="E41" s="40">
        <v>46288</v>
      </c>
      <c r="F41" s="35">
        <f>VLOOKUP(E41,周次!$A$1:$B$141,2,0)</f>
        <v>4</v>
      </c>
      <c r="G41" s="36">
        <f t="shared" si="1"/>
        <v>46288</v>
      </c>
      <c r="H41" s="41" t="s">
        <v>16</v>
      </c>
      <c r="I41" s="56" t="s">
        <v>26</v>
      </c>
      <c r="J41" s="57">
        <v>13023285538</v>
      </c>
      <c r="K41" s="37">
        <v>2</v>
      </c>
      <c r="L41" s="9"/>
    </row>
    <row r="42" customFormat="1" ht="27" customHeight="1" spans="1:12">
      <c r="A42" s="38">
        <v>40</v>
      </c>
      <c r="B42" s="39" t="s">
        <v>44</v>
      </c>
      <c r="C42" s="39" t="s">
        <v>41</v>
      </c>
      <c r="D42" s="39" t="s">
        <v>15</v>
      </c>
      <c r="E42" s="40">
        <v>46322</v>
      </c>
      <c r="F42" s="35">
        <f>VLOOKUP(E42,周次!$A$1:$B$141,2,0)</f>
        <v>9</v>
      </c>
      <c r="G42" s="36">
        <f t="shared" si="1"/>
        <v>46322</v>
      </c>
      <c r="H42" s="41" t="s">
        <v>16</v>
      </c>
      <c r="I42" s="56" t="s">
        <v>36</v>
      </c>
      <c r="J42" s="57">
        <v>13023285538</v>
      </c>
      <c r="K42" s="37">
        <v>2</v>
      </c>
      <c r="L42" s="9"/>
    </row>
    <row r="43" customFormat="1" ht="27" customHeight="1" spans="1:12">
      <c r="A43" s="38">
        <v>41</v>
      </c>
      <c r="B43" s="39" t="s">
        <v>44</v>
      </c>
      <c r="C43" s="39" t="s">
        <v>41</v>
      </c>
      <c r="D43" s="39" t="s">
        <v>15</v>
      </c>
      <c r="E43" s="40">
        <v>46350</v>
      </c>
      <c r="F43" s="35">
        <f>VLOOKUP(E43,周次!$A$1:$B$141,2,0)</f>
        <v>13</v>
      </c>
      <c r="G43" s="36">
        <f t="shared" si="1"/>
        <v>46350</v>
      </c>
      <c r="H43" s="41" t="s">
        <v>16</v>
      </c>
      <c r="I43" s="56" t="s">
        <v>36</v>
      </c>
      <c r="J43" s="57">
        <v>13023285538</v>
      </c>
      <c r="K43" s="37">
        <v>2</v>
      </c>
      <c r="L43" s="9"/>
    </row>
    <row r="44" customFormat="1" ht="27" customHeight="1" spans="1:12">
      <c r="A44" s="38">
        <v>42</v>
      </c>
      <c r="B44" s="39" t="s">
        <v>44</v>
      </c>
      <c r="C44" s="39" t="s">
        <v>41</v>
      </c>
      <c r="D44" s="39" t="s">
        <v>15</v>
      </c>
      <c r="E44" s="40">
        <v>46378</v>
      </c>
      <c r="F44" s="35">
        <f>VLOOKUP(E44,周次!$A$1:$B$141,2,0)</f>
        <v>17</v>
      </c>
      <c r="G44" s="36">
        <f t="shared" si="1"/>
        <v>46378</v>
      </c>
      <c r="H44" s="41" t="s">
        <v>16</v>
      </c>
      <c r="I44" s="56" t="s">
        <v>36</v>
      </c>
      <c r="J44" s="57">
        <v>13023285538</v>
      </c>
      <c r="K44" s="37">
        <v>2</v>
      </c>
      <c r="L44" s="9"/>
    </row>
    <row r="45" customFormat="1" ht="27" customHeight="1" spans="1:12">
      <c r="A45" s="38">
        <v>43</v>
      </c>
      <c r="B45" s="39" t="s">
        <v>44</v>
      </c>
      <c r="C45" s="39" t="s">
        <v>45</v>
      </c>
      <c r="D45" s="39" t="s">
        <v>46</v>
      </c>
      <c r="E45" s="40">
        <v>46288</v>
      </c>
      <c r="F45" s="35">
        <f>VLOOKUP(E45,周次!$A$1:$B$141,2,0)</f>
        <v>4</v>
      </c>
      <c r="G45" s="36">
        <f t="shared" si="1"/>
        <v>46288</v>
      </c>
      <c r="H45" s="41" t="s">
        <v>16</v>
      </c>
      <c r="I45" s="56" t="s">
        <v>26</v>
      </c>
      <c r="J45" s="57">
        <v>13023285538</v>
      </c>
      <c r="K45" s="37">
        <v>2</v>
      </c>
      <c r="L45" s="9"/>
    </row>
    <row r="46" customFormat="1" ht="27" customHeight="1" spans="1:12">
      <c r="A46" s="38">
        <v>44</v>
      </c>
      <c r="B46" s="39" t="s">
        <v>44</v>
      </c>
      <c r="C46" s="39" t="s">
        <v>45</v>
      </c>
      <c r="D46" s="39" t="s">
        <v>46</v>
      </c>
      <c r="E46" s="40">
        <v>46322</v>
      </c>
      <c r="F46" s="35">
        <f>VLOOKUP(E46,周次!$A$1:$B$141,2,0)</f>
        <v>9</v>
      </c>
      <c r="G46" s="36">
        <f t="shared" si="1"/>
        <v>46322</v>
      </c>
      <c r="H46" s="41" t="s">
        <v>16</v>
      </c>
      <c r="I46" s="56" t="s">
        <v>36</v>
      </c>
      <c r="J46" s="57">
        <v>13023285538</v>
      </c>
      <c r="K46" s="37">
        <v>2</v>
      </c>
      <c r="L46" s="9"/>
    </row>
    <row r="47" customFormat="1" ht="27" customHeight="1" spans="1:12">
      <c r="A47" s="38">
        <v>45</v>
      </c>
      <c r="B47" s="39" t="s">
        <v>44</v>
      </c>
      <c r="C47" s="39" t="s">
        <v>45</v>
      </c>
      <c r="D47" s="39" t="s">
        <v>46</v>
      </c>
      <c r="E47" s="40">
        <v>46350</v>
      </c>
      <c r="F47" s="35">
        <f>VLOOKUP(E47,周次!$A$1:$B$141,2,0)</f>
        <v>13</v>
      </c>
      <c r="G47" s="36">
        <f t="shared" si="1"/>
        <v>46350</v>
      </c>
      <c r="H47" s="41" t="s">
        <v>16</v>
      </c>
      <c r="I47" s="56" t="s">
        <v>36</v>
      </c>
      <c r="J47" s="57">
        <v>13023285538</v>
      </c>
      <c r="K47" s="37">
        <v>2</v>
      </c>
      <c r="L47" s="9"/>
    </row>
    <row r="48" customFormat="1" ht="27" customHeight="1" spans="1:12">
      <c r="A48" s="38">
        <v>46</v>
      </c>
      <c r="B48" s="39" t="s">
        <v>44</v>
      </c>
      <c r="C48" s="39" t="s">
        <v>45</v>
      </c>
      <c r="D48" s="39" t="s">
        <v>46</v>
      </c>
      <c r="E48" s="40">
        <v>46378</v>
      </c>
      <c r="F48" s="35">
        <f>VLOOKUP(E48,周次!$A$1:$B$141,2,0)</f>
        <v>17</v>
      </c>
      <c r="G48" s="36">
        <f t="shared" si="1"/>
        <v>46378</v>
      </c>
      <c r="H48" s="41" t="s">
        <v>16</v>
      </c>
      <c r="I48" s="56" t="s">
        <v>36</v>
      </c>
      <c r="J48" s="57">
        <v>13023285538</v>
      </c>
      <c r="K48" s="37">
        <v>2</v>
      </c>
      <c r="L48" s="9"/>
    </row>
    <row r="49" ht="27" spans="1:12">
      <c r="A49" s="38">
        <v>47</v>
      </c>
      <c r="B49" s="39" t="s">
        <v>44</v>
      </c>
      <c r="C49" s="39" t="s">
        <v>45</v>
      </c>
      <c r="D49" s="39" t="s">
        <v>47</v>
      </c>
      <c r="E49" s="40">
        <v>46288</v>
      </c>
      <c r="F49" s="35">
        <f>VLOOKUP(E49,周次!$A$1:$B$141,2,0)</f>
        <v>4</v>
      </c>
      <c r="G49" s="36">
        <f t="shared" si="1"/>
        <v>46288</v>
      </c>
      <c r="H49" s="41" t="s">
        <v>16</v>
      </c>
      <c r="I49" s="56" t="s">
        <v>26</v>
      </c>
      <c r="J49" s="57">
        <v>13023285538</v>
      </c>
      <c r="K49" s="37">
        <v>2</v>
      </c>
      <c r="L49" s="9"/>
    </row>
    <row r="50" ht="27" spans="1:12">
      <c r="A50" s="38">
        <v>48</v>
      </c>
      <c r="B50" s="39" t="s">
        <v>44</v>
      </c>
      <c r="C50" s="39" t="s">
        <v>45</v>
      </c>
      <c r="D50" s="39" t="s">
        <v>47</v>
      </c>
      <c r="E50" s="40">
        <v>46322</v>
      </c>
      <c r="F50" s="35">
        <f>VLOOKUP(E50,周次!$A$1:$B$141,2,0)</f>
        <v>9</v>
      </c>
      <c r="G50" s="36">
        <f t="shared" si="1"/>
        <v>46322</v>
      </c>
      <c r="H50" s="41" t="s">
        <v>16</v>
      </c>
      <c r="I50" s="56" t="s">
        <v>36</v>
      </c>
      <c r="J50" s="57">
        <v>13023285538</v>
      </c>
      <c r="K50" s="37">
        <v>2</v>
      </c>
      <c r="L50" s="9"/>
    </row>
    <row r="51" ht="27" spans="1:12">
      <c r="A51" s="38">
        <v>49</v>
      </c>
      <c r="B51" s="39" t="s">
        <v>44</v>
      </c>
      <c r="C51" s="39" t="s">
        <v>45</v>
      </c>
      <c r="D51" s="39" t="s">
        <v>47</v>
      </c>
      <c r="E51" s="40">
        <v>46350</v>
      </c>
      <c r="F51" s="35">
        <f>VLOOKUP(E51,周次!$A$1:$B$141,2,0)</f>
        <v>13</v>
      </c>
      <c r="G51" s="36">
        <f t="shared" si="1"/>
        <v>46350</v>
      </c>
      <c r="H51" s="41" t="s">
        <v>16</v>
      </c>
      <c r="I51" s="56" t="s">
        <v>36</v>
      </c>
      <c r="J51" s="57">
        <v>13023285538</v>
      </c>
      <c r="K51" s="37">
        <v>2</v>
      </c>
      <c r="L51" s="9"/>
    </row>
    <row r="52" ht="27" spans="1:12">
      <c r="A52" s="38">
        <v>50</v>
      </c>
      <c r="B52" s="39" t="s">
        <v>44</v>
      </c>
      <c r="C52" s="39" t="s">
        <v>45</v>
      </c>
      <c r="D52" s="39" t="s">
        <v>47</v>
      </c>
      <c r="E52" s="40">
        <v>46378</v>
      </c>
      <c r="F52" s="35">
        <f>VLOOKUP(E52,周次!$A$1:$B$141,2,0)</f>
        <v>17</v>
      </c>
      <c r="G52" s="36">
        <f t="shared" si="1"/>
        <v>46378</v>
      </c>
      <c r="H52" s="41" t="s">
        <v>16</v>
      </c>
      <c r="I52" s="56" t="s">
        <v>36</v>
      </c>
      <c r="J52" s="57">
        <v>13023285538</v>
      </c>
      <c r="K52" s="37">
        <v>2</v>
      </c>
      <c r="L52" s="9"/>
    </row>
    <row r="53" ht="27" spans="1:12">
      <c r="A53" s="38">
        <v>51</v>
      </c>
      <c r="B53" s="39" t="s">
        <v>44</v>
      </c>
      <c r="C53" s="39" t="s">
        <v>45</v>
      </c>
      <c r="D53" s="39" t="s">
        <v>48</v>
      </c>
      <c r="E53" s="40">
        <v>46322</v>
      </c>
      <c r="F53" s="35">
        <f>VLOOKUP(E53,周次!$A$1:$B$141,2,0)</f>
        <v>9</v>
      </c>
      <c r="G53" s="36">
        <f>E53</f>
        <v>46322</v>
      </c>
      <c r="H53" s="41" t="s">
        <v>16</v>
      </c>
      <c r="I53" s="56" t="s">
        <v>36</v>
      </c>
      <c r="J53" s="57">
        <v>13023285538</v>
      </c>
      <c r="K53" s="37">
        <v>2</v>
      </c>
      <c r="L53" s="9"/>
    </row>
    <row r="54" ht="27" spans="1:12">
      <c r="A54" s="38">
        <v>52</v>
      </c>
      <c r="B54" s="39" t="s">
        <v>44</v>
      </c>
      <c r="C54" s="39" t="s">
        <v>45</v>
      </c>
      <c r="D54" s="39" t="s">
        <v>48</v>
      </c>
      <c r="E54" s="40">
        <v>46350</v>
      </c>
      <c r="F54" s="35">
        <f>VLOOKUP(E54,周次!$A$1:$B$141,2,0)</f>
        <v>13</v>
      </c>
      <c r="G54" s="36">
        <f>E54</f>
        <v>46350</v>
      </c>
      <c r="H54" s="41" t="s">
        <v>16</v>
      </c>
      <c r="I54" s="56" t="s">
        <v>36</v>
      </c>
      <c r="J54" s="57">
        <v>13023285538</v>
      </c>
      <c r="K54" s="37">
        <v>2</v>
      </c>
      <c r="L54" s="9"/>
    </row>
    <row r="55" ht="27" spans="1:12">
      <c r="A55" s="38">
        <v>53</v>
      </c>
      <c r="B55" s="39" t="s">
        <v>44</v>
      </c>
      <c r="C55" s="39" t="s">
        <v>45</v>
      </c>
      <c r="D55" s="39" t="s">
        <v>48</v>
      </c>
      <c r="E55" s="40">
        <v>46378</v>
      </c>
      <c r="F55" s="35">
        <f>VLOOKUP(E55,周次!$A$1:$B$141,2,0)</f>
        <v>17</v>
      </c>
      <c r="G55" s="36">
        <f>E55</f>
        <v>46378</v>
      </c>
      <c r="H55" s="41" t="s">
        <v>16</v>
      </c>
      <c r="I55" s="56" t="s">
        <v>36</v>
      </c>
      <c r="J55" s="57">
        <v>13023285538</v>
      </c>
      <c r="K55" s="37">
        <v>2</v>
      </c>
      <c r="L55" s="9"/>
    </row>
    <row r="56" ht="27" spans="1:12">
      <c r="A56" s="38">
        <v>54</v>
      </c>
      <c r="B56" s="50" t="s">
        <v>49</v>
      </c>
      <c r="C56" s="51" t="s">
        <v>29</v>
      </c>
      <c r="D56" s="51" t="s">
        <v>24</v>
      </c>
      <c r="E56" s="40">
        <v>46315</v>
      </c>
      <c r="F56" s="35">
        <f>VLOOKUP(E56,周次!$A$1:$B$141,2,0)</f>
        <v>8</v>
      </c>
      <c r="G56" s="36">
        <f>E56</f>
        <v>46315</v>
      </c>
      <c r="H56" s="41" t="s">
        <v>16</v>
      </c>
      <c r="I56" s="56" t="s">
        <v>17</v>
      </c>
      <c r="J56" s="57">
        <v>13916157741</v>
      </c>
      <c r="K56" s="37">
        <v>2</v>
      </c>
      <c r="L56" s="9"/>
    </row>
    <row r="57" ht="27" spans="1:12">
      <c r="A57" s="38">
        <v>55</v>
      </c>
      <c r="B57" s="47" t="s">
        <v>49</v>
      </c>
      <c r="C57" s="39" t="s">
        <v>29</v>
      </c>
      <c r="D57" s="39" t="s">
        <v>24</v>
      </c>
      <c r="E57" s="40">
        <v>46350</v>
      </c>
      <c r="F57" s="35">
        <f>VLOOKUP(E57,周次!$A$1:$B$141,2,0)</f>
        <v>13</v>
      </c>
      <c r="G57" s="36">
        <f>E57</f>
        <v>46350</v>
      </c>
      <c r="H57" s="41" t="s">
        <v>16</v>
      </c>
      <c r="I57" s="56" t="s">
        <v>17</v>
      </c>
      <c r="J57" s="57">
        <v>13916157741</v>
      </c>
      <c r="K57" s="37">
        <v>2</v>
      </c>
      <c r="L57" s="9"/>
    </row>
    <row r="58" ht="27" spans="1:12">
      <c r="A58" s="38">
        <v>56</v>
      </c>
      <c r="B58" s="47" t="s">
        <v>49</v>
      </c>
      <c r="C58" s="39" t="s">
        <v>29</v>
      </c>
      <c r="D58" s="39" t="s">
        <v>24</v>
      </c>
      <c r="E58" s="40">
        <v>46378</v>
      </c>
      <c r="F58" s="35">
        <f>VLOOKUP(E58,周次!$A$1:$B$141,2,0)</f>
        <v>17</v>
      </c>
      <c r="G58" s="36">
        <f>E58</f>
        <v>46378</v>
      </c>
      <c r="H58" s="41" t="s">
        <v>16</v>
      </c>
      <c r="I58" s="56" t="s">
        <v>17</v>
      </c>
      <c r="J58" s="57">
        <v>13916157741</v>
      </c>
      <c r="K58" s="37">
        <v>2</v>
      </c>
      <c r="L58" s="9"/>
    </row>
    <row r="59" ht="27" spans="1:12">
      <c r="A59" s="38">
        <v>57</v>
      </c>
      <c r="B59" s="47" t="s">
        <v>49</v>
      </c>
      <c r="C59" s="39" t="s">
        <v>23</v>
      </c>
      <c r="D59" s="39" t="s">
        <v>47</v>
      </c>
      <c r="E59" s="40">
        <v>46293</v>
      </c>
      <c r="F59" s="35">
        <f>VLOOKUP(E59,周次!$A$1:$B$141,2,0)</f>
        <v>5</v>
      </c>
      <c r="G59" s="36">
        <f>E59</f>
        <v>46293</v>
      </c>
      <c r="H59" s="41" t="s">
        <v>16</v>
      </c>
      <c r="I59" s="56" t="s">
        <v>22</v>
      </c>
      <c r="J59" s="57">
        <v>13916157741</v>
      </c>
      <c r="K59" s="37">
        <v>2</v>
      </c>
      <c r="L59" s="9"/>
    </row>
    <row r="60" ht="27" spans="1:12">
      <c r="A60" s="38">
        <v>58</v>
      </c>
      <c r="B60" s="47" t="s">
        <v>49</v>
      </c>
      <c r="C60" s="39" t="s">
        <v>23</v>
      </c>
      <c r="D60" s="39" t="s">
        <v>47</v>
      </c>
      <c r="E60" s="40">
        <v>46314</v>
      </c>
      <c r="F60" s="35">
        <f>VLOOKUP(E60,周次!$A$1:$B$141,2,0)</f>
        <v>8</v>
      </c>
      <c r="G60" s="36">
        <f>E60</f>
        <v>46314</v>
      </c>
      <c r="H60" s="41" t="s">
        <v>16</v>
      </c>
      <c r="I60" s="56" t="s">
        <v>22</v>
      </c>
      <c r="J60" s="57">
        <v>13916157741</v>
      </c>
      <c r="K60" s="37">
        <v>2</v>
      </c>
      <c r="L60" s="9"/>
    </row>
    <row r="61" ht="27" spans="1:12">
      <c r="A61" s="38">
        <v>59</v>
      </c>
      <c r="B61" s="47" t="s">
        <v>49</v>
      </c>
      <c r="C61" s="39" t="s">
        <v>23</v>
      </c>
      <c r="D61" s="39" t="s">
        <v>48</v>
      </c>
      <c r="E61" s="40">
        <v>46293</v>
      </c>
      <c r="F61" s="35">
        <f>VLOOKUP(E61,周次!$A$1:$B$141,2,0)</f>
        <v>5</v>
      </c>
      <c r="G61" s="36">
        <f>E61</f>
        <v>46293</v>
      </c>
      <c r="H61" s="41" t="s">
        <v>16</v>
      </c>
      <c r="I61" s="56" t="s">
        <v>22</v>
      </c>
      <c r="J61" s="57">
        <v>13916157741</v>
      </c>
      <c r="K61" s="37">
        <v>2</v>
      </c>
      <c r="L61" s="9"/>
    </row>
    <row r="62" ht="27" spans="1:12">
      <c r="A62" s="38">
        <v>60</v>
      </c>
      <c r="B62" s="47" t="s">
        <v>50</v>
      </c>
      <c r="C62" s="39" t="s">
        <v>51</v>
      </c>
      <c r="D62" s="39" t="s">
        <v>18</v>
      </c>
      <c r="E62" s="40">
        <v>46286</v>
      </c>
      <c r="F62" s="35">
        <f>VLOOKUP(E62,周次!$A$1:$B$141,2,0)</f>
        <v>4</v>
      </c>
      <c r="G62" s="36">
        <f t="shared" ref="G62:G88" si="2">E62</f>
        <v>46286</v>
      </c>
      <c r="H62" s="41" t="s">
        <v>16</v>
      </c>
      <c r="I62" s="56" t="s">
        <v>52</v>
      </c>
      <c r="J62" s="57">
        <v>15301890709</v>
      </c>
      <c r="K62" s="37">
        <v>2</v>
      </c>
      <c r="L62" s="9"/>
    </row>
    <row r="63" ht="27" spans="1:12">
      <c r="A63" s="38">
        <v>61</v>
      </c>
      <c r="B63" s="47" t="s">
        <v>50</v>
      </c>
      <c r="C63" s="39" t="s">
        <v>51</v>
      </c>
      <c r="D63" s="39" t="s">
        <v>15</v>
      </c>
      <c r="E63" s="40">
        <v>46286</v>
      </c>
      <c r="F63" s="35">
        <f>VLOOKUP(E63,周次!$A$1:$B$141,2,0)</f>
        <v>4</v>
      </c>
      <c r="G63" s="36">
        <f t="shared" si="2"/>
        <v>46286</v>
      </c>
      <c r="H63" s="41" t="s">
        <v>16</v>
      </c>
      <c r="I63" s="56" t="s">
        <v>52</v>
      </c>
      <c r="J63" s="57">
        <v>15301890709</v>
      </c>
      <c r="K63" s="37">
        <v>2</v>
      </c>
      <c r="L63" s="9"/>
    </row>
    <row r="64" ht="27" spans="1:12">
      <c r="A64" s="38">
        <v>62</v>
      </c>
      <c r="B64" s="47" t="s">
        <v>50</v>
      </c>
      <c r="C64" s="39" t="s">
        <v>51</v>
      </c>
      <c r="D64" s="39" t="s">
        <v>18</v>
      </c>
      <c r="E64" s="43">
        <v>46307</v>
      </c>
      <c r="F64" s="35">
        <f>VLOOKUP(E64,周次!$A$1:$B$141,2,0)</f>
        <v>7</v>
      </c>
      <c r="G64" s="36">
        <f t="shared" si="2"/>
        <v>46307</v>
      </c>
      <c r="H64" s="41" t="s">
        <v>16</v>
      </c>
      <c r="I64" s="56" t="s">
        <v>52</v>
      </c>
      <c r="J64" s="57">
        <v>15301890709</v>
      </c>
      <c r="K64" s="37">
        <v>2</v>
      </c>
      <c r="L64" s="9"/>
    </row>
    <row r="65" ht="27" spans="1:12">
      <c r="A65" s="38">
        <v>63</v>
      </c>
      <c r="B65" s="47" t="s">
        <v>50</v>
      </c>
      <c r="C65" s="39" t="s">
        <v>51</v>
      </c>
      <c r="D65" s="39" t="s">
        <v>15</v>
      </c>
      <c r="E65" s="40">
        <v>46307</v>
      </c>
      <c r="F65" s="35">
        <f>VLOOKUP(E65,周次!$A$1:$B$141,2,0)</f>
        <v>7</v>
      </c>
      <c r="G65" s="36">
        <f t="shared" si="2"/>
        <v>46307</v>
      </c>
      <c r="H65" s="41" t="s">
        <v>16</v>
      </c>
      <c r="I65" s="56" t="s">
        <v>52</v>
      </c>
      <c r="J65" s="57">
        <v>15301890709</v>
      </c>
      <c r="K65" s="37">
        <v>2</v>
      </c>
      <c r="L65" s="9"/>
    </row>
    <row r="66" ht="27" spans="1:12">
      <c r="A66" s="38">
        <v>64</v>
      </c>
      <c r="B66" s="47" t="s">
        <v>50</v>
      </c>
      <c r="C66" s="39" t="s">
        <v>51</v>
      </c>
      <c r="D66" s="39" t="s">
        <v>18</v>
      </c>
      <c r="E66" s="40">
        <v>46342</v>
      </c>
      <c r="F66" s="35">
        <f>VLOOKUP(E66,周次!$A$1:$B$141,2,0)</f>
        <v>12</v>
      </c>
      <c r="G66" s="36">
        <f t="shared" si="2"/>
        <v>46342</v>
      </c>
      <c r="H66" s="41" t="s">
        <v>16</v>
      </c>
      <c r="I66" s="56" t="s">
        <v>52</v>
      </c>
      <c r="J66" s="57">
        <v>15301890709</v>
      </c>
      <c r="K66" s="37">
        <v>2</v>
      </c>
      <c r="L66" s="9"/>
    </row>
    <row r="67" ht="27" spans="1:12">
      <c r="A67" s="38">
        <v>65</v>
      </c>
      <c r="B67" s="47" t="s">
        <v>50</v>
      </c>
      <c r="C67" s="39" t="s">
        <v>51</v>
      </c>
      <c r="D67" s="39" t="s">
        <v>15</v>
      </c>
      <c r="E67" s="40">
        <v>46342</v>
      </c>
      <c r="F67" s="35">
        <f>VLOOKUP(E67,周次!$A$1:$B$141,2,0)</f>
        <v>12</v>
      </c>
      <c r="G67" s="36">
        <f t="shared" si="2"/>
        <v>46342</v>
      </c>
      <c r="H67" s="41" t="s">
        <v>16</v>
      </c>
      <c r="I67" s="56" t="s">
        <v>52</v>
      </c>
      <c r="J67" s="57">
        <v>15301890709</v>
      </c>
      <c r="K67" s="37">
        <v>2</v>
      </c>
      <c r="L67" s="9"/>
    </row>
    <row r="68" ht="27" spans="1:12">
      <c r="A68" s="38">
        <v>66</v>
      </c>
      <c r="B68" s="47" t="s">
        <v>50</v>
      </c>
      <c r="C68" s="39" t="s">
        <v>53</v>
      </c>
      <c r="D68" s="39" t="s">
        <v>54</v>
      </c>
      <c r="E68" s="40">
        <v>46293</v>
      </c>
      <c r="F68" s="35">
        <f>VLOOKUP(E68,周次!$A$1:$B$141,2,0)</f>
        <v>5</v>
      </c>
      <c r="G68" s="36">
        <f t="shared" si="2"/>
        <v>46293</v>
      </c>
      <c r="H68" s="41" t="s">
        <v>16</v>
      </c>
      <c r="I68" s="56" t="s">
        <v>52</v>
      </c>
      <c r="J68" s="57">
        <v>15301890709</v>
      </c>
      <c r="K68" s="37">
        <v>2</v>
      </c>
      <c r="L68" s="9"/>
    </row>
    <row r="69" ht="27" spans="1:12">
      <c r="A69" s="38">
        <v>67</v>
      </c>
      <c r="B69" s="47" t="s">
        <v>50</v>
      </c>
      <c r="C69" s="39" t="s">
        <v>53</v>
      </c>
      <c r="D69" s="39" t="s">
        <v>54</v>
      </c>
      <c r="E69" s="40">
        <v>46314</v>
      </c>
      <c r="F69" s="35">
        <f>VLOOKUP(E69,周次!$A$1:$B$141,2,0)</f>
        <v>8</v>
      </c>
      <c r="G69" s="36">
        <f t="shared" si="2"/>
        <v>46314</v>
      </c>
      <c r="H69" s="41" t="s">
        <v>16</v>
      </c>
      <c r="I69" s="56" t="s">
        <v>52</v>
      </c>
      <c r="J69" s="57">
        <v>15301890709</v>
      </c>
      <c r="K69" s="37">
        <v>2</v>
      </c>
      <c r="L69" s="9"/>
    </row>
    <row r="70" ht="27" spans="1:12">
      <c r="A70" s="38">
        <v>68</v>
      </c>
      <c r="B70" s="47" t="s">
        <v>50</v>
      </c>
      <c r="C70" s="39" t="s">
        <v>53</v>
      </c>
      <c r="D70" s="39" t="s">
        <v>54</v>
      </c>
      <c r="E70" s="40">
        <v>46349</v>
      </c>
      <c r="F70" s="35">
        <f>VLOOKUP(E70,周次!$A$1:$B$141,2,0)</f>
        <v>13</v>
      </c>
      <c r="G70" s="36">
        <f t="shared" si="2"/>
        <v>46349</v>
      </c>
      <c r="H70" s="41" t="s">
        <v>16</v>
      </c>
      <c r="I70" s="56" t="s">
        <v>52</v>
      </c>
      <c r="J70" s="57">
        <v>15301890709</v>
      </c>
      <c r="K70" s="37">
        <v>2</v>
      </c>
      <c r="L70" s="9"/>
    </row>
    <row r="71" ht="27" spans="1:12">
      <c r="A71" s="38">
        <v>69</v>
      </c>
      <c r="B71" s="47" t="s">
        <v>55</v>
      </c>
      <c r="C71" s="39" t="s">
        <v>23</v>
      </c>
      <c r="D71" s="39" t="s">
        <v>46</v>
      </c>
      <c r="E71" s="40">
        <v>46308</v>
      </c>
      <c r="F71" s="35">
        <f>VLOOKUP(E71,周次!$A$1:$B$141,2,0)</f>
        <v>7</v>
      </c>
      <c r="G71" s="36">
        <f t="shared" si="2"/>
        <v>46308</v>
      </c>
      <c r="H71" s="41" t="s">
        <v>16</v>
      </c>
      <c r="I71" s="56" t="s">
        <v>52</v>
      </c>
      <c r="J71" s="57">
        <v>18662281566</v>
      </c>
      <c r="K71" s="37">
        <v>2</v>
      </c>
      <c r="L71" s="9"/>
    </row>
    <row r="72" ht="27" spans="1:12">
      <c r="A72" s="38">
        <v>70</v>
      </c>
      <c r="B72" s="47" t="s">
        <v>55</v>
      </c>
      <c r="C72" s="39" t="s">
        <v>23</v>
      </c>
      <c r="D72" s="39" t="s">
        <v>46</v>
      </c>
      <c r="E72" s="40">
        <v>46329</v>
      </c>
      <c r="F72" s="35">
        <f>VLOOKUP(E72,周次!$A$1:$B$141,2,0)</f>
        <v>10</v>
      </c>
      <c r="G72" s="36">
        <f t="shared" si="2"/>
        <v>46329</v>
      </c>
      <c r="H72" s="41" t="s">
        <v>16</v>
      </c>
      <c r="I72" s="56" t="s">
        <v>52</v>
      </c>
      <c r="J72" s="57">
        <v>18662281566</v>
      </c>
      <c r="K72" s="37">
        <v>2</v>
      </c>
      <c r="L72" s="9"/>
    </row>
    <row r="73" ht="27" spans="1:12">
      <c r="A73" s="38">
        <v>71</v>
      </c>
      <c r="B73" s="47" t="s">
        <v>55</v>
      </c>
      <c r="C73" s="39" t="s">
        <v>23</v>
      </c>
      <c r="D73" s="39" t="s">
        <v>46</v>
      </c>
      <c r="E73" s="40">
        <v>46357</v>
      </c>
      <c r="F73" s="35">
        <f>VLOOKUP(E73,周次!$A$1:$B$141,2,0)</f>
        <v>14</v>
      </c>
      <c r="G73" s="36">
        <f t="shared" si="2"/>
        <v>46357</v>
      </c>
      <c r="H73" s="41" t="s">
        <v>16</v>
      </c>
      <c r="I73" s="56" t="s">
        <v>52</v>
      </c>
      <c r="J73" s="57">
        <v>18662281566</v>
      </c>
      <c r="K73" s="37">
        <v>2</v>
      </c>
      <c r="L73" s="9"/>
    </row>
    <row r="74" ht="27" spans="1:12">
      <c r="A74" s="38">
        <v>72</v>
      </c>
      <c r="B74" s="47" t="s">
        <v>55</v>
      </c>
      <c r="C74" s="39" t="s">
        <v>23</v>
      </c>
      <c r="D74" s="39" t="s">
        <v>46</v>
      </c>
      <c r="E74" s="40">
        <v>46378</v>
      </c>
      <c r="F74" s="35">
        <f>VLOOKUP(E74,周次!$A$1:$B$141,2,0)</f>
        <v>17</v>
      </c>
      <c r="G74" s="36">
        <f t="shared" si="2"/>
        <v>46378</v>
      </c>
      <c r="H74" s="41" t="s">
        <v>16</v>
      </c>
      <c r="I74" s="56" t="s">
        <v>52</v>
      </c>
      <c r="J74" s="57">
        <v>18662281566</v>
      </c>
      <c r="K74" s="37">
        <v>2</v>
      </c>
      <c r="L74" s="9"/>
    </row>
    <row r="75" ht="27" spans="1:12">
      <c r="A75" s="38">
        <v>73</v>
      </c>
      <c r="B75" s="47" t="s">
        <v>56</v>
      </c>
      <c r="C75" s="39" t="s">
        <v>57</v>
      </c>
      <c r="D75" s="39" t="s">
        <v>18</v>
      </c>
      <c r="E75" s="40">
        <v>46293</v>
      </c>
      <c r="F75" s="35">
        <f>VLOOKUP(E75,周次!$A$1:$B$141,2,0)</f>
        <v>5</v>
      </c>
      <c r="G75" s="36">
        <f t="shared" si="2"/>
        <v>46293</v>
      </c>
      <c r="H75" s="41" t="s">
        <v>16</v>
      </c>
      <c r="I75" s="56" t="s">
        <v>17</v>
      </c>
      <c r="J75" s="57">
        <v>13764583959</v>
      </c>
      <c r="K75" s="37">
        <v>2</v>
      </c>
      <c r="L75" s="9"/>
    </row>
    <row r="76" ht="27" spans="1:12">
      <c r="A76" s="38">
        <v>74</v>
      </c>
      <c r="B76" s="44" t="s">
        <v>56</v>
      </c>
      <c r="C76" s="42" t="s">
        <v>57</v>
      </c>
      <c r="D76" s="42" t="s">
        <v>18</v>
      </c>
      <c r="E76" s="43">
        <v>46307</v>
      </c>
      <c r="F76" s="35">
        <f>VLOOKUP(E76,周次!$A$1:$B$141,2,0)</f>
        <v>7</v>
      </c>
      <c r="G76" s="36">
        <f t="shared" si="2"/>
        <v>46307</v>
      </c>
      <c r="H76" s="41" t="s">
        <v>16</v>
      </c>
      <c r="I76" s="56" t="s">
        <v>17</v>
      </c>
      <c r="J76" s="57">
        <v>13764583959</v>
      </c>
      <c r="K76" s="37">
        <v>2</v>
      </c>
      <c r="L76" s="9"/>
    </row>
    <row r="77" ht="27" spans="1:12">
      <c r="A77" s="38">
        <v>75</v>
      </c>
      <c r="B77" s="44" t="s">
        <v>56</v>
      </c>
      <c r="C77" s="42" t="s">
        <v>57</v>
      </c>
      <c r="D77" s="42" t="s">
        <v>18</v>
      </c>
      <c r="E77" s="43">
        <v>46349</v>
      </c>
      <c r="F77" s="35">
        <f>VLOOKUP(E77,周次!$A$1:$B$141,2,0)</f>
        <v>13</v>
      </c>
      <c r="G77" s="36">
        <f t="shared" si="2"/>
        <v>46349</v>
      </c>
      <c r="H77" s="41" t="s">
        <v>16</v>
      </c>
      <c r="I77" s="56" t="s">
        <v>17</v>
      </c>
      <c r="J77" s="57">
        <v>13764583959</v>
      </c>
      <c r="K77" s="37">
        <v>2</v>
      </c>
      <c r="L77" s="9"/>
    </row>
    <row r="78" ht="27" spans="1:12">
      <c r="A78" s="38">
        <v>76</v>
      </c>
      <c r="B78" s="44" t="s">
        <v>56</v>
      </c>
      <c r="C78" s="42" t="s">
        <v>57</v>
      </c>
      <c r="D78" s="42" t="s">
        <v>15</v>
      </c>
      <c r="E78" s="43">
        <v>46293</v>
      </c>
      <c r="F78" s="35">
        <f>VLOOKUP(E78,周次!$A$1:$B$141,2,0)</f>
        <v>5</v>
      </c>
      <c r="G78" s="36">
        <f t="shared" si="2"/>
        <v>46293</v>
      </c>
      <c r="H78" s="41" t="s">
        <v>16</v>
      </c>
      <c r="I78" s="56" t="s">
        <v>17</v>
      </c>
      <c r="J78" s="57">
        <v>13764583959</v>
      </c>
      <c r="K78" s="37">
        <v>2</v>
      </c>
      <c r="L78" s="9"/>
    </row>
    <row r="79" ht="27" spans="1:12">
      <c r="A79" s="38">
        <v>77</v>
      </c>
      <c r="B79" s="47" t="s">
        <v>56</v>
      </c>
      <c r="C79" s="39" t="s">
        <v>57</v>
      </c>
      <c r="D79" s="39" t="s">
        <v>15</v>
      </c>
      <c r="E79" s="40">
        <v>46307</v>
      </c>
      <c r="F79" s="35">
        <f>VLOOKUP(E79,周次!$A$1:$B$141,2,0)</f>
        <v>7</v>
      </c>
      <c r="G79" s="36">
        <f t="shared" si="2"/>
        <v>46307</v>
      </c>
      <c r="H79" s="41" t="s">
        <v>16</v>
      </c>
      <c r="I79" s="56" t="s">
        <v>17</v>
      </c>
      <c r="J79" s="57">
        <v>13764583959</v>
      </c>
      <c r="K79" s="37">
        <v>2</v>
      </c>
      <c r="L79" s="9"/>
    </row>
    <row r="80" ht="27" spans="1:12">
      <c r="A80" s="38">
        <v>78</v>
      </c>
      <c r="B80" s="47" t="s">
        <v>56</v>
      </c>
      <c r="C80" s="39" t="s">
        <v>57</v>
      </c>
      <c r="D80" s="39" t="s">
        <v>15</v>
      </c>
      <c r="E80" s="40">
        <v>46349</v>
      </c>
      <c r="F80" s="35">
        <f>VLOOKUP(E80,周次!$A$1:$B$141,2,0)</f>
        <v>13</v>
      </c>
      <c r="G80" s="36">
        <f t="shared" si="2"/>
        <v>46349</v>
      </c>
      <c r="H80" s="41" t="s">
        <v>16</v>
      </c>
      <c r="I80" s="56" t="s">
        <v>17</v>
      </c>
      <c r="J80" s="57">
        <v>13764583959</v>
      </c>
      <c r="K80" s="37">
        <v>2</v>
      </c>
      <c r="L80" s="9"/>
    </row>
    <row r="81" ht="27" spans="1:12">
      <c r="A81" s="38">
        <v>79</v>
      </c>
      <c r="B81" s="47" t="s">
        <v>56</v>
      </c>
      <c r="C81" s="39" t="s">
        <v>58</v>
      </c>
      <c r="D81" s="39" t="s">
        <v>59</v>
      </c>
      <c r="E81" s="40">
        <v>46293</v>
      </c>
      <c r="F81" s="35">
        <f>VLOOKUP(E81,周次!$A$1:$B$141,2,0)</f>
        <v>5</v>
      </c>
      <c r="G81" s="36">
        <f t="shared" si="2"/>
        <v>46293</v>
      </c>
      <c r="H81" s="41" t="s">
        <v>16</v>
      </c>
      <c r="I81" s="56" t="s">
        <v>17</v>
      </c>
      <c r="J81" s="57">
        <v>13764583959</v>
      </c>
      <c r="K81" s="37">
        <v>2</v>
      </c>
      <c r="L81" s="9"/>
    </row>
    <row r="82" ht="27" spans="1:12">
      <c r="A82" s="38">
        <v>80</v>
      </c>
      <c r="B82" s="47" t="s">
        <v>56</v>
      </c>
      <c r="C82" s="39" t="s">
        <v>58</v>
      </c>
      <c r="D82" s="39" t="s">
        <v>59</v>
      </c>
      <c r="E82" s="40">
        <v>46307</v>
      </c>
      <c r="F82" s="35">
        <f>VLOOKUP(E82,周次!$A$1:$B$141,2,0)</f>
        <v>7</v>
      </c>
      <c r="G82" s="36">
        <f t="shared" si="2"/>
        <v>46307</v>
      </c>
      <c r="H82" s="41" t="s">
        <v>16</v>
      </c>
      <c r="I82" s="56" t="s">
        <v>17</v>
      </c>
      <c r="J82" s="57">
        <v>13764583959</v>
      </c>
      <c r="K82" s="37">
        <v>2</v>
      </c>
      <c r="L82" s="9"/>
    </row>
    <row r="83" ht="27" spans="1:12">
      <c r="A83" s="38">
        <v>81</v>
      </c>
      <c r="B83" s="47" t="s">
        <v>56</v>
      </c>
      <c r="C83" s="39" t="s">
        <v>58</v>
      </c>
      <c r="D83" s="39" t="s">
        <v>59</v>
      </c>
      <c r="E83" s="40">
        <v>46349</v>
      </c>
      <c r="F83" s="35">
        <f>VLOOKUP(E83,周次!$A$1:$B$141,2,0)</f>
        <v>13</v>
      </c>
      <c r="G83" s="36">
        <f t="shared" si="2"/>
        <v>46349</v>
      </c>
      <c r="H83" s="41" t="s">
        <v>16</v>
      </c>
      <c r="I83" s="56" t="s">
        <v>17</v>
      </c>
      <c r="J83" s="57">
        <v>13764583959</v>
      </c>
      <c r="K83" s="37">
        <v>2</v>
      </c>
      <c r="L83" s="9"/>
    </row>
    <row r="84" ht="27" spans="1:12">
      <c r="A84" s="38">
        <v>82</v>
      </c>
      <c r="B84" s="47" t="s">
        <v>56</v>
      </c>
      <c r="C84" s="39" t="s">
        <v>60</v>
      </c>
      <c r="D84" s="39" t="s">
        <v>21</v>
      </c>
      <c r="E84" s="40">
        <v>46293</v>
      </c>
      <c r="F84" s="35">
        <f>VLOOKUP(E84,周次!$A$1:$B$141,2,0)</f>
        <v>5</v>
      </c>
      <c r="G84" s="36">
        <f t="shared" si="2"/>
        <v>46293</v>
      </c>
      <c r="H84" s="41" t="s">
        <v>16</v>
      </c>
      <c r="I84" s="56" t="s">
        <v>17</v>
      </c>
      <c r="J84" s="57">
        <v>13764583959</v>
      </c>
      <c r="K84" s="37">
        <v>2</v>
      </c>
      <c r="L84" s="9"/>
    </row>
    <row r="85" ht="27" spans="1:12">
      <c r="A85" s="38">
        <v>83</v>
      </c>
      <c r="B85" s="47" t="s">
        <v>56</v>
      </c>
      <c r="C85" s="39" t="s">
        <v>60</v>
      </c>
      <c r="D85" s="39" t="s">
        <v>21</v>
      </c>
      <c r="E85" s="40">
        <v>46307</v>
      </c>
      <c r="F85" s="35">
        <f>VLOOKUP(E85,周次!$A$1:$B$141,2,0)</f>
        <v>7</v>
      </c>
      <c r="G85" s="36">
        <f t="shared" si="2"/>
        <v>46307</v>
      </c>
      <c r="H85" s="41" t="s">
        <v>16</v>
      </c>
      <c r="I85" s="56" t="s">
        <v>17</v>
      </c>
      <c r="J85" s="57">
        <v>13764583959</v>
      </c>
      <c r="K85" s="37">
        <v>2</v>
      </c>
      <c r="L85" s="9"/>
    </row>
    <row r="86" ht="27" spans="1:12">
      <c r="A86" s="38">
        <v>84</v>
      </c>
      <c r="B86" s="47" t="s">
        <v>56</v>
      </c>
      <c r="C86" s="39" t="s">
        <v>60</v>
      </c>
      <c r="D86" s="39" t="s">
        <v>21</v>
      </c>
      <c r="E86" s="40">
        <v>46373</v>
      </c>
      <c r="F86" s="35">
        <f>VLOOKUP(E86,周次!$A$1:$B$141,2,0)</f>
        <v>16</v>
      </c>
      <c r="G86" s="36">
        <f t="shared" si="2"/>
        <v>46373</v>
      </c>
      <c r="H86" s="41" t="s">
        <v>16</v>
      </c>
      <c r="I86" s="56" t="s">
        <v>17</v>
      </c>
      <c r="J86" s="57">
        <v>13764583959</v>
      </c>
      <c r="K86" s="37">
        <v>2</v>
      </c>
      <c r="L86" s="9"/>
    </row>
    <row r="87" ht="27" spans="1:12">
      <c r="A87" s="38">
        <v>85</v>
      </c>
      <c r="B87" s="47" t="s">
        <v>61</v>
      </c>
      <c r="C87" s="39" t="s">
        <v>29</v>
      </c>
      <c r="D87" s="39" t="s">
        <v>46</v>
      </c>
      <c r="E87" s="40">
        <v>46372</v>
      </c>
      <c r="F87" s="35">
        <f>VLOOKUP(E87,周次!$A$1:$B$141,2,0)</f>
        <v>16</v>
      </c>
      <c r="G87" s="36">
        <f t="shared" si="2"/>
        <v>46372</v>
      </c>
      <c r="H87" s="41" t="s">
        <v>16</v>
      </c>
      <c r="I87" s="56" t="s">
        <v>62</v>
      </c>
      <c r="J87" s="57">
        <v>18121103282</v>
      </c>
      <c r="K87" s="37">
        <v>2</v>
      </c>
      <c r="L87" s="9"/>
    </row>
    <row r="88" ht="27" spans="1:12">
      <c r="A88" s="38">
        <v>86</v>
      </c>
      <c r="B88" s="47" t="s">
        <v>61</v>
      </c>
      <c r="C88" s="39" t="s">
        <v>29</v>
      </c>
      <c r="D88" s="42" t="s">
        <v>47</v>
      </c>
      <c r="E88" s="43">
        <v>46372</v>
      </c>
      <c r="F88" s="35">
        <f>VLOOKUP(E88,周次!$A$1:$B$141,2,0)</f>
        <v>16</v>
      </c>
      <c r="G88" s="36">
        <f t="shared" si="2"/>
        <v>46372</v>
      </c>
      <c r="H88" s="41" t="s">
        <v>16</v>
      </c>
      <c r="I88" s="56" t="s">
        <v>62</v>
      </c>
      <c r="J88" s="57">
        <v>18121103282</v>
      </c>
      <c r="K88" s="37">
        <v>2</v>
      </c>
      <c r="L88" s="9"/>
    </row>
    <row r="89" ht="27" spans="1:12">
      <c r="A89" s="38">
        <v>87</v>
      </c>
      <c r="B89" s="47" t="s">
        <v>61</v>
      </c>
      <c r="C89" s="39" t="s">
        <v>29</v>
      </c>
      <c r="D89" s="42" t="s">
        <v>46</v>
      </c>
      <c r="E89" s="43">
        <v>46386</v>
      </c>
      <c r="F89" s="35">
        <f>VLOOKUP(E89,周次!$A$1:$B$141,2,0)</f>
        <v>18</v>
      </c>
      <c r="G89" s="36">
        <f>E89</f>
        <v>46386</v>
      </c>
      <c r="H89" s="41" t="s">
        <v>16</v>
      </c>
      <c r="I89" s="56" t="s">
        <v>62</v>
      </c>
      <c r="J89" s="57">
        <v>18121103282</v>
      </c>
      <c r="K89" s="37">
        <v>2</v>
      </c>
      <c r="L89" s="9"/>
    </row>
    <row r="90" ht="27" spans="1:12">
      <c r="A90" s="38">
        <v>88</v>
      </c>
      <c r="B90" s="47" t="s">
        <v>61</v>
      </c>
      <c r="C90" s="39" t="s">
        <v>29</v>
      </c>
      <c r="D90" s="42" t="s">
        <v>47</v>
      </c>
      <c r="E90" s="43">
        <v>46386</v>
      </c>
      <c r="F90" s="35">
        <f>VLOOKUP(E90,周次!$A$1:$B$141,2,0)</f>
        <v>18</v>
      </c>
      <c r="G90" s="36">
        <f>E90</f>
        <v>46386</v>
      </c>
      <c r="H90" s="41" t="s">
        <v>16</v>
      </c>
      <c r="I90" s="56" t="s">
        <v>62</v>
      </c>
      <c r="J90" s="57">
        <v>18121103282</v>
      </c>
      <c r="K90" s="37">
        <v>2</v>
      </c>
      <c r="L90" s="9"/>
    </row>
    <row r="91" ht="27" spans="1:12">
      <c r="A91" s="38">
        <v>89</v>
      </c>
      <c r="B91" s="47" t="s">
        <v>61</v>
      </c>
      <c r="C91" s="39" t="s">
        <v>63</v>
      </c>
      <c r="D91" s="42" t="s">
        <v>33</v>
      </c>
      <c r="E91" s="40">
        <v>46352</v>
      </c>
      <c r="F91" s="35">
        <f>VLOOKUP(E91,周次!$A$1:$B$141,2,0)</f>
        <v>13</v>
      </c>
      <c r="G91" s="36">
        <f>E91</f>
        <v>46352</v>
      </c>
      <c r="H91" s="41" t="s">
        <v>16</v>
      </c>
      <c r="I91" s="56" t="s">
        <v>62</v>
      </c>
      <c r="J91" s="57">
        <v>18121103282</v>
      </c>
      <c r="K91" s="37">
        <v>2</v>
      </c>
      <c r="L91" s="9"/>
    </row>
    <row r="92" ht="27" spans="1:12">
      <c r="A92" s="38">
        <v>90</v>
      </c>
      <c r="B92" s="47" t="s">
        <v>61</v>
      </c>
      <c r="C92" s="39" t="s">
        <v>63</v>
      </c>
      <c r="D92" s="42" t="s">
        <v>33</v>
      </c>
      <c r="E92" s="43">
        <v>46365</v>
      </c>
      <c r="F92" s="35">
        <f>VLOOKUP(E92,周次!$A$1:$B$141,2,0)</f>
        <v>15</v>
      </c>
      <c r="G92" s="36">
        <f>E92</f>
        <v>46365</v>
      </c>
      <c r="H92" s="41" t="s">
        <v>16</v>
      </c>
      <c r="I92" s="56" t="s">
        <v>62</v>
      </c>
      <c r="J92" s="57">
        <v>18121103282</v>
      </c>
      <c r="K92" s="37">
        <v>2</v>
      </c>
      <c r="L92" s="9"/>
    </row>
    <row r="93" ht="27" spans="1:12">
      <c r="A93" s="38">
        <v>91</v>
      </c>
      <c r="B93" s="47" t="s">
        <v>64</v>
      </c>
      <c r="C93" s="39" t="s">
        <v>23</v>
      </c>
      <c r="D93" s="47" t="s">
        <v>30</v>
      </c>
      <c r="E93" s="40">
        <v>46372</v>
      </c>
      <c r="F93" s="35">
        <f>VLOOKUP(E93,周次!$A$1:$B$141,2,0)</f>
        <v>16</v>
      </c>
      <c r="G93" s="36">
        <f>E93</f>
        <v>46372</v>
      </c>
      <c r="H93" s="41" t="s">
        <v>16</v>
      </c>
      <c r="I93" s="67" t="s">
        <v>31</v>
      </c>
      <c r="J93" s="57">
        <v>18116088335</v>
      </c>
      <c r="K93" s="37">
        <v>2</v>
      </c>
      <c r="L93" s="9"/>
    </row>
    <row r="94" ht="27" spans="1:12">
      <c r="A94" s="38">
        <v>92</v>
      </c>
      <c r="B94" s="47" t="s">
        <v>64</v>
      </c>
      <c r="C94" s="39" t="s">
        <v>23</v>
      </c>
      <c r="D94" s="47" t="s">
        <v>30</v>
      </c>
      <c r="E94" s="40">
        <v>46379</v>
      </c>
      <c r="F94" s="35">
        <f>VLOOKUP(E94,周次!$A$1:$B$141,2,0)</f>
        <v>17</v>
      </c>
      <c r="G94" s="36">
        <f>E94</f>
        <v>46379</v>
      </c>
      <c r="H94" s="41" t="s">
        <v>16</v>
      </c>
      <c r="I94" s="67" t="s">
        <v>31</v>
      </c>
      <c r="J94" s="57">
        <v>18116088335</v>
      </c>
      <c r="K94" s="37">
        <v>2</v>
      </c>
      <c r="L94" s="9"/>
    </row>
    <row r="95" ht="27" spans="1:12">
      <c r="A95" s="38">
        <v>93</v>
      </c>
      <c r="B95" s="47" t="s">
        <v>64</v>
      </c>
      <c r="C95" s="39" t="s">
        <v>23</v>
      </c>
      <c r="D95" s="47" t="s">
        <v>30</v>
      </c>
      <c r="E95" s="40">
        <v>46386</v>
      </c>
      <c r="F95" s="35">
        <f>VLOOKUP(E95,周次!$A$1:$B$141,2,0)</f>
        <v>18</v>
      </c>
      <c r="G95" s="36">
        <f>E95</f>
        <v>46386</v>
      </c>
      <c r="H95" s="41" t="s">
        <v>16</v>
      </c>
      <c r="I95" s="67" t="s">
        <v>31</v>
      </c>
      <c r="J95" s="57">
        <v>18116088335</v>
      </c>
      <c r="K95" s="37">
        <v>2</v>
      </c>
      <c r="L95" s="9"/>
    </row>
    <row r="96" ht="27" spans="1:12">
      <c r="A96" s="38">
        <v>94</v>
      </c>
      <c r="B96" s="50" t="s">
        <v>64</v>
      </c>
      <c r="C96" s="51" t="s">
        <v>23</v>
      </c>
      <c r="D96" s="62" t="s">
        <v>30</v>
      </c>
      <c r="E96" s="63">
        <v>46391</v>
      </c>
      <c r="F96" s="35">
        <f>VLOOKUP(E96,周次!$A$1:$B$141,2,0)</f>
        <v>19</v>
      </c>
      <c r="G96" s="36">
        <f>E96</f>
        <v>46391</v>
      </c>
      <c r="H96" s="41" t="s">
        <v>16</v>
      </c>
      <c r="I96" s="68" t="s">
        <v>31</v>
      </c>
      <c r="J96" s="69">
        <v>18116088335</v>
      </c>
      <c r="K96" s="37">
        <v>2</v>
      </c>
      <c r="L96" s="9"/>
    </row>
    <row r="97" ht="27" spans="1:12">
      <c r="A97" s="38">
        <v>95</v>
      </c>
      <c r="B97" s="39" t="s">
        <v>37</v>
      </c>
      <c r="C97" s="39" t="s">
        <v>40</v>
      </c>
      <c r="D97" s="64" t="s">
        <v>27</v>
      </c>
      <c r="E97" s="65">
        <v>46314</v>
      </c>
      <c r="F97" s="35">
        <f>VLOOKUP(E97,周次!$A$1:$B$141,2,0)</f>
        <v>8</v>
      </c>
      <c r="G97" s="36">
        <f t="shared" ref="G97:G119" si="3">E97</f>
        <v>46314</v>
      </c>
      <c r="H97" s="41" t="s">
        <v>16</v>
      </c>
      <c r="I97" s="56" t="s">
        <v>39</v>
      </c>
      <c r="J97" s="57">
        <v>13951851537</v>
      </c>
      <c r="K97" s="37">
        <v>2</v>
      </c>
      <c r="L97" s="9"/>
    </row>
    <row r="98" ht="27" spans="1:12">
      <c r="A98" s="38">
        <v>96</v>
      </c>
      <c r="B98" s="39" t="s">
        <v>37</v>
      </c>
      <c r="C98" s="39" t="s">
        <v>41</v>
      </c>
      <c r="D98" s="39" t="s">
        <v>27</v>
      </c>
      <c r="E98" s="40">
        <v>46321</v>
      </c>
      <c r="F98" s="35">
        <f>VLOOKUP(E98,周次!$A$1:$B$141,2,0)</f>
        <v>9</v>
      </c>
      <c r="G98" s="36">
        <f t="shared" si="3"/>
        <v>46321</v>
      </c>
      <c r="H98" s="41" t="s">
        <v>16</v>
      </c>
      <c r="I98" s="56" t="s">
        <v>39</v>
      </c>
      <c r="J98" s="57">
        <v>13951851537</v>
      </c>
      <c r="K98" s="37">
        <v>2</v>
      </c>
      <c r="L98" s="9"/>
    </row>
    <row r="99" ht="27" spans="1:12">
      <c r="A99" s="38">
        <v>97</v>
      </c>
      <c r="B99" s="39" t="s">
        <v>37</v>
      </c>
      <c r="C99" s="39" t="s">
        <v>38</v>
      </c>
      <c r="D99" s="39" t="s">
        <v>27</v>
      </c>
      <c r="E99" s="40">
        <v>46324</v>
      </c>
      <c r="F99" s="35">
        <f>VLOOKUP(E99,周次!$A$1:$B$141,2,0)</f>
        <v>9</v>
      </c>
      <c r="G99" s="36">
        <f t="shared" si="3"/>
        <v>46324</v>
      </c>
      <c r="H99" s="41" t="s">
        <v>16</v>
      </c>
      <c r="I99" s="56" t="s">
        <v>39</v>
      </c>
      <c r="J99" s="57">
        <v>13951851537</v>
      </c>
      <c r="K99" s="37">
        <v>2</v>
      </c>
      <c r="L99" s="9"/>
    </row>
    <row r="100" ht="27" spans="1:12">
      <c r="A100" s="38">
        <v>98</v>
      </c>
      <c r="B100" s="39" t="s">
        <v>37</v>
      </c>
      <c r="C100" s="39" t="s">
        <v>40</v>
      </c>
      <c r="D100" s="39" t="s">
        <v>27</v>
      </c>
      <c r="E100" s="43">
        <v>46336</v>
      </c>
      <c r="F100" s="35">
        <f>VLOOKUP(E100,周次!$A$1:$B$141,2,0)</f>
        <v>11</v>
      </c>
      <c r="G100" s="36">
        <f t="shared" si="3"/>
        <v>46336</v>
      </c>
      <c r="H100" s="41" t="s">
        <v>16</v>
      </c>
      <c r="I100" s="56" t="s">
        <v>39</v>
      </c>
      <c r="J100" s="57">
        <v>13951851537</v>
      </c>
      <c r="K100" s="37">
        <v>2</v>
      </c>
      <c r="L100" s="9"/>
    </row>
    <row r="101" ht="27" spans="1:12">
      <c r="A101" s="38">
        <v>99</v>
      </c>
      <c r="B101" s="39" t="s">
        <v>37</v>
      </c>
      <c r="C101" s="39" t="s">
        <v>41</v>
      </c>
      <c r="D101" s="39" t="s">
        <v>27</v>
      </c>
      <c r="E101" s="43">
        <v>46343</v>
      </c>
      <c r="F101" s="35">
        <f>VLOOKUP(E101,周次!$A$1:$B$141,2,0)</f>
        <v>12</v>
      </c>
      <c r="G101" s="36">
        <f t="shared" si="3"/>
        <v>46343</v>
      </c>
      <c r="H101" s="41" t="s">
        <v>16</v>
      </c>
      <c r="I101" s="56" t="s">
        <v>39</v>
      </c>
      <c r="J101" s="57">
        <v>13951851537</v>
      </c>
      <c r="K101" s="37">
        <v>2</v>
      </c>
      <c r="L101" s="9"/>
    </row>
    <row r="102" ht="27" spans="1:12">
      <c r="A102" s="38">
        <v>100</v>
      </c>
      <c r="B102" s="39" t="s">
        <v>37</v>
      </c>
      <c r="C102" s="39" t="s">
        <v>38</v>
      </c>
      <c r="D102" s="39" t="s">
        <v>27</v>
      </c>
      <c r="E102" s="43">
        <v>46350</v>
      </c>
      <c r="F102" s="35">
        <f>VLOOKUP(E102,周次!$A$1:$B$141,2,0)</f>
        <v>13</v>
      </c>
      <c r="G102" s="36">
        <f t="shared" si="3"/>
        <v>46350</v>
      </c>
      <c r="H102" s="41" t="s">
        <v>16</v>
      </c>
      <c r="I102" s="56" t="s">
        <v>39</v>
      </c>
      <c r="J102" s="57">
        <v>13951851537</v>
      </c>
      <c r="K102" s="37">
        <v>2</v>
      </c>
      <c r="L102" s="9"/>
    </row>
    <row r="103" ht="26" customHeight="1" spans="1:12">
      <c r="A103" s="38">
        <v>101</v>
      </c>
      <c r="B103" s="39" t="s">
        <v>37</v>
      </c>
      <c r="C103" s="39" t="s">
        <v>40</v>
      </c>
      <c r="D103" s="39" t="s">
        <v>27</v>
      </c>
      <c r="E103" s="66">
        <v>46357</v>
      </c>
      <c r="F103" s="35">
        <f>VLOOKUP(E103,周次!$A$1:$B$141,2,0)</f>
        <v>14</v>
      </c>
      <c r="G103" s="36">
        <f t="shared" si="3"/>
        <v>46357</v>
      </c>
      <c r="H103" s="41" t="s">
        <v>16</v>
      </c>
      <c r="I103" s="56" t="s">
        <v>39</v>
      </c>
      <c r="J103" s="57">
        <v>13951851537</v>
      </c>
      <c r="K103" s="37">
        <v>2</v>
      </c>
      <c r="L103" s="9"/>
    </row>
    <row r="104" ht="27" spans="1:12">
      <c r="A104" s="38">
        <v>102</v>
      </c>
      <c r="B104" s="39" t="s">
        <v>37</v>
      </c>
      <c r="C104" s="39" t="s">
        <v>41</v>
      </c>
      <c r="D104" s="39" t="s">
        <v>27</v>
      </c>
      <c r="E104" s="66">
        <v>46364</v>
      </c>
      <c r="F104" s="35">
        <f>VLOOKUP(E104,周次!$A$1:$B$141,2,0)</f>
        <v>15</v>
      </c>
      <c r="G104" s="36">
        <f t="shared" si="3"/>
        <v>46364</v>
      </c>
      <c r="H104" s="41" t="s">
        <v>16</v>
      </c>
      <c r="I104" s="56" t="s">
        <v>39</v>
      </c>
      <c r="J104" s="57">
        <v>13951851537</v>
      </c>
      <c r="K104" s="37">
        <v>2</v>
      </c>
      <c r="L104" s="9"/>
    </row>
    <row r="105" ht="27" spans="1:12">
      <c r="A105" s="38">
        <v>103</v>
      </c>
      <c r="B105" s="47" t="s">
        <v>65</v>
      </c>
      <c r="C105" s="47" t="s">
        <v>66</v>
      </c>
      <c r="D105" s="47" t="s">
        <v>33</v>
      </c>
      <c r="E105" s="40">
        <v>46314</v>
      </c>
      <c r="F105" s="35">
        <f>VLOOKUP(E105,周次!$A$1:$B$141,2,0)</f>
        <v>8</v>
      </c>
      <c r="G105" s="36">
        <f t="shared" si="3"/>
        <v>46314</v>
      </c>
      <c r="H105" s="41" t="s">
        <v>16</v>
      </c>
      <c r="I105" s="56" t="s">
        <v>22</v>
      </c>
      <c r="J105" s="57">
        <v>13626759861</v>
      </c>
      <c r="K105" s="37">
        <v>2</v>
      </c>
      <c r="L105" s="9"/>
    </row>
    <row r="106" ht="27" spans="1:12">
      <c r="A106" s="38">
        <v>104</v>
      </c>
      <c r="B106" s="47" t="s">
        <v>65</v>
      </c>
      <c r="C106" s="47" t="s">
        <v>66</v>
      </c>
      <c r="D106" s="47" t="s">
        <v>33</v>
      </c>
      <c r="E106" s="40">
        <v>46335</v>
      </c>
      <c r="F106" s="35">
        <f>VLOOKUP(E106,周次!$A$1:$B$141,2,0)</f>
        <v>11</v>
      </c>
      <c r="G106" s="36">
        <f t="shared" si="3"/>
        <v>46335</v>
      </c>
      <c r="H106" s="41" t="s">
        <v>16</v>
      </c>
      <c r="I106" s="56" t="s">
        <v>22</v>
      </c>
      <c r="J106" s="57">
        <v>13626759861</v>
      </c>
      <c r="K106" s="37">
        <v>2</v>
      </c>
      <c r="L106" s="9"/>
    </row>
    <row r="107" ht="27" spans="1:12">
      <c r="A107" s="38">
        <v>105</v>
      </c>
      <c r="B107" s="47" t="s">
        <v>65</v>
      </c>
      <c r="C107" s="47" t="s">
        <v>66</v>
      </c>
      <c r="D107" s="47" t="s">
        <v>59</v>
      </c>
      <c r="E107" s="40">
        <v>46315</v>
      </c>
      <c r="F107" s="35">
        <f>VLOOKUP(E107,周次!$A$1:$B$141,2,0)</f>
        <v>8</v>
      </c>
      <c r="G107" s="36">
        <f t="shared" si="3"/>
        <v>46315</v>
      </c>
      <c r="H107" s="41" t="s">
        <v>16</v>
      </c>
      <c r="I107" s="56" t="s">
        <v>22</v>
      </c>
      <c r="J107" s="57">
        <v>13626759861</v>
      </c>
      <c r="K107" s="37">
        <v>2</v>
      </c>
      <c r="L107" s="9"/>
    </row>
    <row r="108" ht="27" spans="1:12">
      <c r="A108" s="38">
        <v>106</v>
      </c>
      <c r="B108" s="47" t="s">
        <v>65</v>
      </c>
      <c r="C108" s="47" t="s">
        <v>66</v>
      </c>
      <c r="D108" s="47" t="s">
        <v>59</v>
      </c>
      <c r="E108" s="40">
        <v>46328</v>
      </c>
      <c r="F108" s="35">
        <f>VLOOKUP(E108,周次!$A$1:$B$141,2,0)</f>
        <v>10</v>
      </c>
      <c r="G108" s="36">
        <f t="shared" si="3"/>
        <v>46328</v>
      </c>
      <c r="H108" s="41" t="s">
        <v>16</v>
      </c>
      <c r="I108" s="56" t="s">
        <v>22</v>
      </c>
      <c r="J108" s="57">
        <v>13626759861</v>
      </c>
      <c r="K108" s="37">
        <v>2</v>
      </c>
      <c r="L108" s="9"/>
    </row>
    <row r="109" ht="27" spans="1:12">
      <c r="A109" s="38">
        <v>107</v>
      </c>
      <c r="B109" s="47" t="s">
        <v>65</v>
      </c>
      <c r="C109" s="47" t="s">
        <v>67</v>
      </c>
      <c r="D109" s="47" t="s">
        <v>27</v>
      </c>
      <c r="E109" s="40">
        <v>46294</v>
      </c>
      <c r="F109" s="35">
        <f>VLOOKUP(E109,周次!$A$1:$B$141,2,0)</f>
        <v>5</v>
      </c>
      <c r="G109" s="36">
        <f t="shared" si="3"/>
        <v>46294</v>
      </c>
      <c r="H109" s="41" t="s">
        <v>16</v>
      </c>
      <c r="I109" s="56" t="s">
        <v>22</v>
      </c>
      <c r="J109" s="57">
        <v>13626759861</v>
      </c>
      <c r="K109" s="37">
        <v>2</v>
      </c>
      <c r="L109" s="9"/>
    </row>
    <row r="110" ht="27" spans="1:12">
      <c r="A110" s="38">
        <v>108</v>
      </c>
      <c r="B110" s="47" t="s">
        <v>65</v>
      </c>
      <c r="C110" s="47" t="s">
        <v>67</v>
      </c>
      <c r="D110" s="47" t="s">
        <v>27</v>
      </c>
      <c r="E110" s="40">
        <v>46307</v>
      </c>
      <c r="F110" s="35">
        <f>VLOOKUP(E110,周次!$A$1:$B$141,2,0)</f>
        <v>7</v>
      </c>
      <c r="G110" s="36">
        <f t="shared" si="3"/>
        <v>46307</v>
      </c>
      <c r="H110" s="41" t="s">
        <v>16</v>
      </c>
      <c r="I110" s="56" t="s">
        <v>22</v>
      </c>
      <c r="J110" s="57">
        <v>13626759861</v>
      </c>
      <c r="K110" s="37">
        <v>2</v>
      </c>
      <c r="L110" s="9"/>
    </row>
    <row r="111" ht="27" spans="1:12">
      <c r="A111" s="38">
        <v>109</v>
      </c>
      <c r="B111" s="47" t="s">
        <v>65</v>
      </c>
      <c r="C111" s="47" t="s">
        <v>67</v>
      </c>
      <c r="D111" s="47" t="s">
        <v>27</v>
      </c>
      <c r="E111" s="49">
        <v>46349</v>
      </c>
      <c r="F111" s="35">
        <f>VLOOKUP(E111,周次!$A$1:$B$141,2,0)</f>
        <v>13</v>
      </c>
      <c r="G111" s="36">
        <f t="shared" si="3"/>
        <v>46349</v>
      </c>
      <c r="H111" s="41" t="s">
        <v>16</v>
      </c>
      <c r="I111" s="56" t="s">
        <v>22</v>
      </c>
      <c r="J111" s="57">
        <v>13626759861</v>
      </c>
      <c r="K111" s="37">
        <v>2</v>
      </c>
      <c r="L111" s="9"/>
    </row>
    <row r="112" ht="27" spans="1:12">
      <c r="A112" s="38">
        <v>110</v>
      </c>
      <c r="B112" s="47" t="s">
        <v>65</v>
      </c>
      <c r="C112" s="47" t="s">
        <v>35</v>
      </c>
      <c r="D112" s="47" t="s">
        <v>59</v>
      </c>
      <c r="E112" s="49">
        <v>46287</v>
      </c>
      <c r="F112" s="35">
        <f>VLOOKUP(E112,周次!$A$1:$B$141,2,0)</f>
        <v>4</v>
      </c>
      <c r="G112" s="36">
        <f t="shared" si="3"/>
        <v>46287</v>
      </c>
      <c r="H112" s="41" t="s">
        <v>16</v>
      </c>
      <c r="I112" s="56" t="s">
        <v>68</v>
      </c>
      <c r="J112" s="57">
        <v>13626759861</v>
      </c>
      <c r="K112" s="37">
        <v>2</v>
      </c>
      <c r="L112" s="9"/>
    </row>
    <row r="113" ht="27" spans="1:12">
      <c r="A113" s="38">
        <v>111</v>
      </c>
      <c r="B113" s="47" t="s">
        <v>65</v>
      </c>
      <c r="C113" s="47" t="s">
        <v>35</v>
      </c>
      <c r="D113" s="47" t="s">
        <v>59</v>
      </c>
      <c r="E113" s="49">
        <v>46321</v>
      </c>
      <c r="F113" s="35">
        <f>VLOOKUP(E113,周次!$A$1:$B$141,2,0)</f>
        <v>9</v>
      </c>
      <c r="G113" s="36">
        <f t="shared" si="3"/>
        <v>46321</v>
      </c>
      <c r="H113" s="41" t="s">
        <v>16</v>
      </c>
      <c r="I113" s="56" t="s">
        <v>68</v>
      </c>
      <c r="J113" s="57">
        <v>13626759861</v>
      </c>
      <c r="K113" s="37">
        <v>2</v>
      </c>
      <c r="L113" s="9"/>
    </row>
    <row r="114" ht="27" spans="1:12">
      <c r="A114" s="38">
        <v>112</v>
      </c>
      <c r="B114" s="47" t="s">
        <v>65</v>
      </c>
      <c r="C114" s="47" t="s">
        <v>35</v>
      </c>
      <c r="D114" s="47" t="s">
        <v>59</v>
      </c>
      <c r="E114" s="49">
        <v>46342</v>
      </c>
      <c r="F114" s="35">
        <f>VLOOKUP(E114,周次!$A$1:$B$141,2,0)</f>
        <v>12</v>
      </c>
      <c r="G114" s="36">
        <f t="shared" si="3"/>
        <v>46342</v>
      </c>
      <c r="H114" s="41" t="s">
        <v>16</v>
      </c>
      <c r="I114" s="56" t="s">
        <v>68</v>
      </c>
      <c r="J114" s="57">
        <v>13626759861</v>
      </c>
      <c r="K114" s="37">
        <v>2</v>
      </c>
      <c r="L114" s="9"/>
    </row>
    <row r="115" ht="27" spans="1:12">
      <c r="A115" s="38">
        <v>113</v>
      </c>
      <c r="B115" s="47" t="s">
        <v>65</v>
      </c>
      <c r="C115" s="47" t="s">
        <v>69</v>
      </c>
      <c r="D115" s="47" t="s">
        <v>70</v>
      </c>
      <c r="E115" s="40">
        <v>46303</v>
      </c>
      <c r="F115" s="35">
        <f>VLOOKUP(E115,周次!$A$1:$B$141,2,0)</f>
        <v>6</v>
      </c>
      <c r="G115" s="36">
        <f t="shared" si="3"/>
        <v>46303</v>
      </c>
      <c r="H115" s="41" t="s">
        <v>16</v>
      </c>
      <c r="I115" s="56" t="s">
        <v>31</v>
      </c>
      <c r="J115" s="57">
        <v>13626759861</v>
      </c>
      <c r="K115" s="37">
        <v>2</v>
      </c>
      <c r="L115" s="9"/>
    </row>
    <row r="116" ht="27" spans="1:12">
      <c r="A116" s="38">
        <v>114</v>
      </c>
      <c r="B116" s="47" t="s">
        <v>65</v>
      </c>
      <c r="C116" s="47" t="s">
        <v>69</v>
      </c>
      <c r="D116" s="47" t="s">
        <v>71</v>
      </c>
      <c r="E116" s="40">
        <v>46289</v>
      </c>
      <c r="F116" s="35">
        <f>VLOOKUP(E116,周次!$A$1:$B$141,2,0)</f>
        <v>4</v>
      </c>
      <c r="G116" s="36">
        <f t="shared" si="3"/>
        <v>46289</v>
      </c>
      <c r="H116" s="41" t="s">
        <v>16</v>
      </c>
      <c r="I116" s="56" t="s">
        <v>31</v>
      </c>
      <c r="J116" s="57">
        <v>13626759861</v>
      </c>
      <c r="K116" s="37">
        <v>2</v>
      </c>
      <c r="L116" s="9"/>
    </row>
    <row r="117" ht="27" spans="1:12">
      <c r="A117" s="38">
        <v>115</v>
      </c>
      <c r="B117" s="44" t="s">
        <v>65</v>
      </c>
      <c r="C117" s="44" t="s">
        <v>69</v>
      </c>
      <c r="D117" s="44" t="s">
        <v>71</v>
      </c>
      <c r="E117" s="43">
        <v>46310</v>
      </c>
      <c r="F117" s="35">
        <f>VLOOKUP(E117,周次!$A$1:$B$141,2,0)</f>
        <v>7</v>
      </c>
      <c r="G117" s="36">
        <f t="shared" si="3"/>
        <v>46310</v>
      </c>
      <c r="H117" s="41" t="s">
        <v>16</v>
      </c>
      <c r="I117" s="56" t="s">
        <v>31</v>
      </c>
      <c r="J117" s="57">
        <v>13626759861</v>
      </c>
      <c r="K117" s="37">
        <v>2</v>
      </c>
      <c r="L117" s="9"/>
    </row>
  </sheetData>
  <sheetProtection formatCells="0" insertHyperlinks="0" autoFilter="0"/>
  <autoFilter xmlns:etc="http://www.wps.cn/officeDocument/2017/etCustomData" ref="A2:L117" etc:filterBottomFollowUsedRange="0">
    <extLst/>
  </autoFilter>
  <mergeCells count="1">
    <mergeCell ref="A1:L1"/>
  </mergeCells>
  <pageMargins left="0.751388888888889" right="0.751388888888889" top="1" bottom="1" header="0.5" footer="0.5"/>
  <pageSetup paperSize="9" scale="5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opLeftCell="A5" workbookViewId="0">
      <selection activeCell="A5" sqref="A5:D5"/>
    </sheetView>
  </sheetViews>
  <sheetFormatPr defaultColWidth="9" defaultRowHeight="13.5" outlineLevelRow="6" outlineLevelCol="7"/>
  <cols>
    <col min="1" max="1" width="18.5" customWidth="1"/>
    <col min="2" max="2" width="33.875" customWidth="1"/>
    <col min="3" max="3" width="18.5" customWidth="1"/>
    <col min="4" max="4" width="30.625" customWidth="1"/>
  </cols>
  <sheetData>
    <row r="1" ht="51" customHeight="1" spans="1:8">
      <c r="A1" s="13" t="s">
        <v>72</v>
      </c>
      <c r="B1" s="13"/>
      <c r="C1" s="13"/>
      <c r="D1" s="13"/>
      <c r="E1" s="14"/>
      <c r="F1" s="14"/>
      <c r="G1" s="14"/>
      <c r="H1" s="14"/>
    </row>
    <row r="2" ht="94" customHeight="1" spans="1:4">
      <c r="A2" s="15" t="s">
        <v>2</v>
      </c>
      <c r="B2" s="15"/>
      <c r="C2" s="15" t="s">
        <v>3</v>
      </c>
      <c r="D2" s="16"/>
    </row>
    <row r="3" ht="94" customHeight="1" spans="1:4">
      <c r="A3" s="15" t="s">
        <v>4</v>
      </c>
      <c r="B3" s="15"/>
      <c r="C3" s="15" t="s">
        <v>73</v>
      </c>
      <c r="D3" s="16"/>
    </row>
    <row r="4" ht="94" customHeight="1" spans="1:4">
      <c r="A4" s="15" t="s">
        <v>8</v>
      </c>
      <c r="B4" s="17" t="s">
        <v>16</v>
      </c>
      <c r="C4" s="15" t="s">
        <v>9</v>
      </c>
      <c r="D4" s="16"/>
    </row>
    <row r="5" ht="243" customHeight="1" spans="1:4">
      <c r="A5" s="18" t="s">
        <v>74</v>
      </c>
      <c r="B5" s="18"/>
      <c r="C5" s="18"/>
      <c r="D5" s="18"/>
    </row>
    <row r="6" ht="225" customHeight="1" spans="1:4">
      <c r="A6" s="18" t="s">
        <v>75</v>
      </c>
      <c r="B6" s="18"/>
      <c r="C6" s="18"/>
      <c r="D6" s="18"/>
    </row>
    <row r="7" ht="56" customHeight="1" spans="1:4">
      <c r="A7" s="19" t="s">
        <v>76</v>
      </c>
      <c r="B7" s="19"/>
      <c r="C7" s="19"/>
      <c r="D7" s="19"/>
    </row>
  </sheetData>
  <sheetProtection formatCells="0" insertHyperlinks="0" autoFilter="0"/>
  <mergeCells count="4">
    <mergeCell ref="A1:D1"/>
    <mergeCell ref="A5:D5"/>
    <mergeCell ref="A6:D6"/>
    <mergeCell ref="A7:D7"/>
  </mergeCells>
  <printOptions horizontalCentered="1" verticalCentered="1"/>
  <pageMargins left="0.751388888888889" right="0.751388888888889" top="1" bottom="1" header="0.5" footer="0.5"/>
  <pageSetup paperSize="9" scale="80" orientation="portrait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A21"/>
  <sheetViews>
    <sheetView workbookViewId="0">
      <selection activeCell="A1" sqref="A1:A27"/>
    </sheetView>
  </sheetViews>
  <sheetFormatPr defaultColWidth="9" defaultRowHeight="13.5"/>
  <cols>
    <col min="1" max="1" width="18.5" customWidth="1"/>
  </cols>
  <sheetData>
    <row r="1" ht="14.25" spans="1:1">
      <c r="A1" s="10" t="s">
        <v>4</v>
      </c>
    </row>
    <row r="2" spans="1:1">
      <c r="A2" s="11" t="s">
        <v>77</v>
      </c>
    </row>
    <row r="3" spans="1:1">
      <c r="A3" s="11" t="s">
        <v>78</v>
      </c>
    </row>
    <row r="4" spans="1:1">
      <c r="A4" s="11" t="s">
        <v>59</v>
      </c>
    </row>
    <row r="5" spans="1:1">
      <c r="A5" s="11" t="s">
        <v>79</v>
      </c>
    </row>
    <row r="6" spans="1:1">
      <c r="A6" s="11" t="s">
        <v>80</v>
      </c>
    </row>
    <row r="7" spans="1:1">
      <c r="A7" s="11" t="s">
        <v>81</v>
      </c>
    </row>
    <row r="8" spans="1:1">
      <c r="A8" s="11" t="s">
        <v>82</v>
      </c>
    </row>
    <row r="9" spans="1:1">
      <c r="A9" s="11" t="s">
        <v>70</v>
      </c>
    </row>
    <row r="10" spans="1:1">
      <c r="A10" s="11" t="s">
        <v>71</v>
      </c>
    </row>
    <row r="11" spans="1:1">
      <c r="A11" s="11" t="s">
        <v>33</v>
      </c>
    </row>
    <row r="12" spans="1:1">
      <c r="A12" s="11" t="s">
        <v>18</v>
      </c>
    </row>
    <row r="13" spans="1:1">
      <c r="A13" s="11" t="s">
        <v>15</v>
      </c>
    </row>
    <row r="14" spans="1:1">
      <c r="A14" s="11" t="s">
        <v>27</v>
      </c>
    </row>
    <row r="15" spans="1:1">
      <c r="A15" s="11" t="s">
        <v>54</v>
      </c>
    </row>
    <row r="16" ht="15" spans="1:1">
      <c r="A16" s="12" t="s">
        <v>83</v>
      </c>
    </row>
    <row r="17" ht="15" spans="1:1">
      <c r="A17" s="12" t="s">
        <v>84</v>
      </c>
    </row>
    <row r="18" ht="15" spans="1:1">
      <c r="A18" s="12" t="s">
        <v>85</v>
      </c>
    </row>
    <row r="19" ht="15" spans="1:1">
      <c r="A19" s="12" t="s">
        <v>86</v>
      </c>
    </row>
    <row r="20" ht="15" spans="1:1">
      <c r="A20" s="12" t="s">
        <v>87</v>
      </c>
    </row>
    <row r="21" ht="15" spans="1:1">
      <c r="A21" s="12" t="s">
        <v>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A42"/>
  <sheetViews>
    <sheetView workbookViewId="0">
      <selection activeCell="A1" sqref="A$1:A$1048576"/>
    </sheetView>
  </sheetViews>
  <sheetFormatPr defaultColWidth="9" defaultRowHeight="13.5"/>
  <cols>
    <col min="1" max="1" width="31.2416666666667" customWidth="1"/>
  </cols>
  <sheetData>
    <row r="1" spans="1:1">
      <c r="A1" s="4" t="s">
        <v>89</v>
      </c>
    </row>
    <row r="2" spans="1:1">
      <c r="A2" s="5" t="s">
        <v>23</v>
      </c>
    </row>
    <row r="3" spans="1:1">
      <c r="A3" s="5" t="s">
        <v>58</v>
      </c>
    </row>
    <row r="4" spans="1:1">
      <c r="A4" s="5" t="s">
        <v>57</v>
      </c>
    </row>
    <row r="5" spans="1:1">
      <c r="A5" s="5" t="s">
        <v>60</v>
      </c>
    </row>
    <row r="6" spans="1:1">
      <c r="A6" s="5" t="s">
        <v>90</v>
      </c>
    </row>
    <row r="7" spans="1:1">
      <c r="A7" s="5" t="s">
        <v>91</v>
      </c>
    </row>
    <row r="8" spans="1:1">
      <c r="A8" s="5" t="s">
        <v>92</v>
      </c>
    </row>
    <row r="9" spans="1:1">
      <c r="A9" s="5" t="s">
        <v>35</v>
      </c>
    </row>
    <row r="10" spans="1:1">
      <c r="A10" s="5" t="s">
        <v>93</v>
      </c>
    </row>
    <row r="11" spans="1:1">
      <c r="A11" s="5" t="s">
        <v>94</v>
      </c>
    </row>
    <row r="12" spans="1:1">
      <c r="A12" s="6" t="s">
        <v>95</v>
      </c>
    </row>
    <row r="13" spans="1:1">
      <c r="A13" s="5" t="s">
        <v>43</v>
      </c>
    </row>
    <row r="14" spans="1:1">
      <c r="A14" s="5" t="s">
        <v>66</v>
      </c>
    </row>
    <row r="15" spans="1:1">
      <c r="A15" s="5" t="s">
        <v>67</v>
      </c>
    </row>
    <row r="16" spans="1:1">
      <c r="A16" s="5" t="s">
        <v>69</v>
      </c>
    </row>
    <row r="17" spans="1:1">
      <c r="A17" s="5" t="s">
        <v>29</v>
      </c>
    </row>
    <row r="18" spans="1:1">
      <c r="A18" s="5" t="s">
        <v>53</v>
      </c>
    </row>
    <row r="19" spans="1:1">
      <c r="A19" s="7" t="s">
        <v>51</v>
      </c>
    </row>
    <row r="20" spans="1:1">
      <c r="A20" s="8" t="s">
        <v>25</v>
      </c>
    </row>
    <row r="21" spans="1:1">
      <c r="A21" s="9" t="s">
        <v>20</v>
      </c>
    </row>
    <row r="22" spans="1:1">
      <c r="A22" s="9" t="s">
        <v>40</v>
      </c>
    </row>
    <row r="23" spans="1:1">
      <c r="A23" s="9" t="s">
        <v>38</v>
      </c>
    </row>
    <row r="24" spans="1:1">
      <c r="A24" s="9" t="s">
        <v>41</v>
      </c>
    </row>
    <row r="25" spans="1:1">
      <c r="A25" s="9" t="s">
        <v>14</v>
      </c>
    </row>
    <row r="26" spans="1:1">
      <c r="A26" s="9" t="s">
        <v>45</v>
      </c>
    </row>
    <row r="27" spans="1:1">
      <c r="A27" s="9" t="s">
        <v>32</v>
      </c>
    </row>
    <row r="28" spans="1:1">
      <c r="A28" s="9" t="s">
        <v>96</v>
      </c>
    </row>
    <row r="29" spans="1:1">
      <c r="A29" s="9" t="s">
        <v>97</v>
      </c>
    </row>
    <row r="30" spans="1:1">
      <c r="A30" s="9" t="s">
        <v>98</v>
      </c>
    </row>
    <row r="31" spans="1:1">
      <c r="A31" s="9" t="s">
        <v>99</v>
      </c>
    </row>
    <row r="32" spans="1:1">
      <c r="A32" s="9" t="s">
        <v>100</v>
      </c>
    </row>
    <row r="33" spans="1:1">
      <c r="A33" s="9" t="s">
        <v>101</v>
      </c>
    </row>
    <row r="34" spans="1:1">
      <c r="A34" s="9" t="s">
        <v>102</v>
      </c>
    </row>
    <row r="35" spans="1:1">
      <c r="A35" s="9" t="s">
        <v>103</v>
      </c>
    </row>
    <row r="36" spans="1:1">
      <c r="A36" s="9" t="s">
        <v>104</v>
      </c>
    </row>
    <row r="37" spans="1:1">
      <c r="A37" s="8" t="s">
        <v>105</v>
      </c>
    </row>
    <row r="38" spans="1:1">
      <c r="A38" s="8" t="s">
        <v>106</v>
      </c>
    </row>
    <row r="39" spans="1:1">
      <c r="A39" s="8" t="s">
        <v>107</v>
      </c>
    </row>
    <row r="40" spans="1:1">
      <c r="A40" s="9" t="s">
        <v>108</v>
      </c>
    </row>
    <row r="41" spans="1:1">
      <c r="A41" s="9" t="s">
        <v>109</v>
      </c>
    </row>
    <row r="42" spans="1:1">
      <c r="A42" s="9" t="s">
        <v>110</v>
      </c>
    </row>
  </sheetData>
  <autoFilter xmlns:etc="http://www.wps.cn/officeDocument/2017/etCustomData" ref="A1:A42" etc:filterBottomFollowUsedRange="0">
    <sortState ref="A1:A42">
      <sortCondition ref="A1"/>
    </sortState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C141"/>
  <sheetViews>
    <sheetView topLeftCell="A119" workbookViewId="0">
      <selection activeCell="F135" sqref="F135"/>
    </sheetView>
  </sheetViews>
  <sheetFormatPr defaultColWidth="9" defaultRowHeight="13.5" outlineLevelCol="2"/>
  <cols>
    <col min="1" max="1" width="9.125"/>
  </cols>
  <sheetData>
    <row r="1" spans="1:2">
      <c r="A1" t="s">
        <v>73</v>
      </c>
      <c r="B1" t="s">
        <v>6</v>
      </c>
    </row>
    <row r="2" spans="1:2">
      <c r="A2" s="1">
        <v>46265</v>
      </c>
      <c r="B2">
        <v>1</v>
      </c>
    </row>
    <row r="3" spans="1:2">
      <c r="A3" s="1">
        <v>46266</v>
      </c>
      <c r="B3">
        <v>1</v>
      </c>
    </row>
    <row r="4" spans="1:2">
      <c r="A4" s="1">
        <v>46267</v>
      </c>
      <c r="B4">
        <v>1</v>
      </c>
    </row>
    <row r="5" spans="1:2">
      <c r="A5" s="1">
        <v>46268</v>
      </c>
      <c r="B5">
        <v>1</v>
      </c>
    </row>
    <row r="6" spans="1:2">
      <c r="A6" s="1">
        <v>46269</v>
      </c>
      <c r="B6">
        <v>1</v>
      </c>
    </row>
    <row r="7" spans="1:2">
      <c r="A7" s="1">
        <v>46270</v>
      </c>
      <c r="B7">
        <v>1</v>
      </c>
    </row>
    <row r="8" spans="1:2">
      <c r="A8" s="1">
        <v>46271</v>
      </c>
      <c r="B8">
        <v>1</v>
      </c>
    </row>
    <row r="9" spans="1:2">
      <c r="A9" s="1">
        <v>46272</v>
      </c>
      <c r="B9">
        <v>2</v>
      </c>
    </row>
    <row r="10" spans="1:2">
      <c r="A10" s="1">
        <v>46273</v>
      </c>
      <c r="B10">
        <v>2</v>
      </c>
    </row>
    <row r="11" spans="1:2">
      <c r="A11" s="1">
        <v>46274</v>
      </c>
      <c r="B11">
        <v>2</v>
      </c>
    </row>
    <row r="12" spans="1:2">
      <c r="A12" s="1">
        <v>46275</v>
      </c>
      <c r="B12">
        <v>2</v>
      </c>
    </row>
    <row r="13" spans="1:2">
      <c r="A13" s="1">
        <v>46276</v>
      </c>
      <c r="B13">
        <v>2</v>
      </c>
    </row>
    <row r="14" spans="1:2">
      <c r="A14" s="1">
        <v>46277</v>
      </c>
      <c r="B14">
        <v>2</v>
      </c>
    </row>
    <row r="15" spans="1:3">
      <c r="A15" s="1">
        <v>46278</v>
      </c>
      <c r="B15" s="2">
        <v>2</v>
      </c>
      <c r="C15" s="3"/>
    </row>
    <row r="16" spans="1:2">
      <c r="A16" s="1">
        <v>46279</v>
      </c>
      <c r="B16">
        <v>3</v>
      </c>
    </row>
    <row r="17" spans="1:2">
      <c r="A17" s="1">
        <v>46280</v>
      </c>
      <c r="B17">
        <v>3</v>
      </c>
    </row>
    <row r="18" spans="1:2">
      <c r="A18" s="1">
        <v>46281</v>
      </c>
      <c r="B18">
        <v>3</v>
      </c>
    </row>
    <row r="19" spans="1:2">
      <c r="A19" s="1">
        <v>46282</v>
      </c>
      <c r="B19">
        <v>3</v>
      </c>
    </row>
    <row r="20" spans="1:2">
      <c r="A20" s="1">
        <v>46283</v>
      </c>
      <c r="B20">
        <v>3</v>
      </c>
    </row>
    <row r="21" spans="1:2">
      <c r="A21" s="1">
        <v>46284</v>
      </c>
      <c r="B21">
        <v>3</v>
      </c>
    </row>
    <row r="22" spans="1:2">
      <c r="A22" s="1">
        <v>46285</v>
      </c>
      <c r="B22">
        <v>3</v>
      </c>
    </row>
    <row r="23" spans="1:2">
      <c r="A23" s="1">
        <v>46286</v>
      </c>
      <c r="B23">
        <v>4</v>
      </c>
    </row>
    <row r="24" spans="1:2">
      <c r="A24" s="1">
        <v>46287</v>
      </c>
      <c r="B24">
        <v>4</v>
      </c>
    </row>
    <row r="25" spans="1:2">
      <c r="A25" s="1">
        <v>46288</v>
      </c>
      <c r="B25">
        <v>4</v>
      </c>
    </row>
    <row r="26" spans="1:2">
      <c r="A26" s="1">
        <v>46289</v>
      </c>
      <c r="B26">
        <v>4</v>
      </c>
    </row>
    <row r="27" spans="1:2">
      <c r="A27" s="1">
        <v>46290</v>
      </c>
      <c r="B27">
        <v>4</v>
      </c>
    </row>
    <row r="28" spans="1:2">
      <c r="A28" s="1">
        <v>46291</v>
      </c>
      <c r="B28">
        <v>4</v>
      </c>
    </row>
    <row r="29" spans="1:2">
      <c r="A29" s="1">
        <v>46292</v>
      </c>
      <c r="B29">
        <v>4</v>
      </c>
    </row>
    <row r="30" spans="1:2">
      <c r="A30" s="1">
        <v>46293</v>
      </c>
      <c r="B30">
        <v>5</v>
      </c>
    </row>
    <row r="31" spans="1:2">
      <c r="A31" s="1">
        <v>46294</v>
      </c>
      <c r="B31">
        <v>5</v>
      </c>
    </row>
    <row r="32" spans="1:2">
      <c r="A32" s="1">
        <v>46295</v>
      </c>
      <c r="B32">
        <v>5</v>
      </c>
    </row>
    <row r="33" spans="1:2">
      <c r="A33" s="1">
        <v>46296</v>
      </c>
      <c r="B33">
        <v>5</v>
      </c>
    </row>
    <row r="34" spans="1:2">
      <c r="A34" s="1">
        <v>46297</v>
      </c>
      <c r="B34">
        <v>5</v>
      </c>
    </row>
    <row r="35" spans="1:2">
      <c r="A35" s="1">
        <v>46298</v>
      </c>
      <c r="B35">
        <v>5</v>
      </c>
    </row>
    <row r="36" spans="1:2">
      <c r="A36" s="1">
        <v>46299</v>
      </c>
      <c r="B36">
        <v>5</v>
      </c>
    </row>
    <row r="37" spans="1:2">
      <c r="A37" s="1">
        <v>46300</v>
      </c>
      <c r="B37">
        <v>6</v>
      </c>
    </row>
    <row r="38" spans="1:2">
      <c r="A38" s="1">
        <v>46301</v>
      </c>
      <c r="B38">
        <v>6</v>
      </c>
    </row>
    <row r="39" spans="1:2">
      <c r="A39" s="1">
        <v>46302</v>
      </c>
      <c r="B39">
        <v>6</v>
      </c>
    </row>
    <row r="40" spans="1:2">
      <c r="A40" s="1">
        <v>46303</v>
      </c>
      <c r="B40">
        <v>6</v>
      </c>
    </row>
    <row r="41" spans="1:2">
      <c r="A41" s="1">
        <v>46304</v>
      </c>
      <c r="B41">
        <v>6</v>
      </c>
    </row>
    <row r="42" spans="1:2">
      <c r="A42" s="1">
        <v>46305</v>
      </c>
      <c r="B42">
        <v>6</v>
      </c>
    </row>
    <row r="43" spans="1:2">
      <c r="A43" s="1">
        <v>46306</v>
      </c>
      <c r="B43">
        <v>6</v>
      </c>
    </row>
    <row r="44" spans="1:2">
      <c r="A44" s="1">
        <v>46307</v>
      </c>
      <c r="B44">
        <v>7</v>
      </c>
    </row>
    <row r="45" spans="1:2">
      <c r="A45" s="1">
        <v>46308</v>
      </c>
      <c r="B45">
        <v>7</v>
      </c>
    </row>
    <row r="46" spans="1:2">
      <c r="A46" s="1">
        <v>46309</v>
      </c>
      <c r="B46">
        <v>7</v>
      </c>
    </row>
    <row r="47" spans="1:2">
      <c r="A47" s="1">
        <v>46310</v>
      </c>
      <c r="B47">
        <v>7</v>
      </c>
    </row>
    <row r="48" spans="1:2">
      <c r="A48" s="1">
        <v>46311</v>
      </c>
      <c r="B48">
        <v>7</v>
      </c>
    </row>
    <row r="49" spans="1:2">
      <c r="A49" s="1">
        <v>46312</v>
      </c>
      <c r="B49">
        <v>7</v>
      </c>
    </row>
    <row r="50" spans="1:2">
      <c r="A50" s="1">
        <v>46313</v>
      </c>
      <c r="B50">
        <v>7</v>
      </c>
    </row>
    <row r="51" spans="1:2">
      <c r="A51" s="1">
        <v>46314</v>
      </c>
      <c r="B51">
        <v>8</v>
      </c>
    </row>
    <row r="52" spans="1:2">
      <c r="A52" s="1">
        <v>46315</v>
      </c>
      <c r="B52">
        <v>8</v>
      </c>
    </row>
    <row r="53" spans="1:2">
      <c r="A53" s="1">
        <v>46316</v>
      </c>
      <c r="B53">
        <v>8</v>
      </c>
    </row>
    <row r="54" spans="1:2">
      <c r="A54" s="1">
        <v>46317</v>
      </c>
      <c r="B54">
        <v>8</v>
      </c>
    </row>
    <row r="55" spans="1:2">
      <c r="A55" s="1">
        <v>46318</v>
      </c>
      <c r="B55">
        <v>8</v>
      </c>
    </row>
    <row r="56" spans="1:2">
      <c r="A56" s="1">
        <v>46319</v>
      </c>
      <c r="B56">
        <v>8</v>
      </c>
    </row>
    <row r="57" spans="1:2">
      <c r="A57" s="1">
        <v>46320</v>
      </c>
      <c r="B57">
        <v>8</v>
      </c>
    </row>
    <row r="58" spans="1:2">
      <c r="A58" s="1">
        <v>46321</v>
      </c>
      <c r="B58">
        <v>9</v>
      </c>
    </row>
    <row r="59" spans="1:2">
      <c r="A59" s="1">
        <v>46322</v>
      </c>
      <c r="B59">
        <v>9</v>
      </c>
    </row>
    <row r="60" spans="1:2">
      <c r="A60" s="1">
        <v>46323</v>
      </c>
      <c r="B60">
        <v>9</v>
      </c>
    </row>
    <row r="61" spans="1:2">
      <c r="A61" s="1">
        <v>46324</v>
      </c>
      <c r="B61">
        <v>9</v>
      </c>
    </row>
    <row r="62" spans="1:2">
      <c r="A62" s="1">
        <v>46325</v>
      </c>
      <c r="B62">
        <v>9</v>
      </c>
    </row>
    <row r="63" spans="1:2">
      <c r="A63" s="1">
        <v>46326</v>
      </c>
      <c r="B63">
        <v>9</v>
      </c>
    </row>
    <row r="64" spans="1:2">
      <c r="A64" s="1">
        <v>46327</v>
      </c>
      <c r="B64">
        <v>9</v>
      </c>
    </row>
    <row r="65" spans="1:2">
      <c r="A65" s="1">
        <v>46328</v>
      </c>
      <c r="B65">
        <v>10</v>
      </c>
    </row>
    <row r="66" spans="1:2">
      <c r="A66" s="1">
        <v>46329</v>
      </c>
      <c r="B66">
        <v>10</v>
      </c>
    </row>
    <row r="67" spans="1:2">
      <c r="A67" s="1">
        <v>46330</v>
      </c>
      <c r="B67">
        <v>10</v>
      </c>
    </row>
    <row r="68" spans="1:2">
      <c r="A68" s="1">
        <v>46331</v>
      </c>
      <c r="B68">
        <v>10</v>
      </c>
    </row>
    <row r="69" spans="1:2">
      <c r="A69" s="1">
        <v>46332</v>
      </c>
      <c r="B69">
        <v>10</v>
      </c>
    </row>
    <row r="70" spans="1:2">
      <c r="A70" s="1">
        <v>46333</v>
      </c>
      <c r="B70">
        <v>10</v>
      </c>
    </row>
    <row r="71" spans="1:2">
      <c r="A71" s="1">
        <v>46334</v>
      </c>
      <c r="B71">
        <v>10</v>
      </c>
    </row>
    <row r="72" spans="1:2">
      <c r="A72" s="1">
        <v>46335</v>
      </c>
      <c r="B72">
        <v>11</v>
      </c>
    </row>
    <row r="73" spans="1:2">
      <c r="A73" s="1">
        <v>46336</v>
      </c>
      <c r="B73">
        <v>11</v>
      </c>
    </row>
    <row r="74" spans="1:2">
      <c r="A74" s="1">
        <v>46337</v>
      </c>
      <c r="B74">
        <v>11</v>
      </c>
    </row>
    <row r="75" spans="1:2">
      <c r="A75" s="1">
        <v>46338</v>
      </c>
      <c r="B75">
        <v>11</v>
      </c>
    </row>
    <row r="76" spans="1:2">
      <c r="A76" s="1">
        <v>46339</v>
      </c>
      <c r="B76">
        <v>11</v>
      </c>
    </row>
    <row r="77" spans="1:2">
      <c r="A77" s="1">
        <v>46340</v>
      </c>
      <c r="B77">
        <v>11</v>
      </c>
    </row>
    <row r="78" spans="1:2">
      <c r="A78" s="1">
        <v>46341</v>
      </c>
      <c r="B78">
        <v>11</v>
      </c>
    </row>
    <row r="79" spans="1:2">
      <c r="A79" s="1">
        <v>46342</v>
      </c>
      <c r="B79">
        <v>12</v>
      </c>
    </row>
    <row r="80" spans="1:2">
      <c r="A80" s="1">
        <v>46343</v>
      </c>
      <c r="B80">
        <v>12</v>
      </c>
    </row>
    <row r="81" spans="1:2">
      <c r="A81" s="1">
        <v>46344</v>
      </c>
      <c r="B81">
        <v>12</v>
      </c>
    </row>
    <row r="82" spans="1:2">
      <c r="A82" s="1">
        <v>46345</v>
      </c>
      <c r="B82">
        <v>12</v>
      </c>
    </row>
    <row r="83" spans="1:2">
      <c r="A83" s="1">
        <v>46346</v>
      </c>
      <c r="B83">
        <v>12</v>
      </c>
    </row>
    <row r="84" spans="1:2">
      <c r="A84" s="1">
        <v>46347</v>
      </c>
      <c r="B84">
        <v>12</v>
      </c>
    </row>
    <row r="85" spans="1:2">
      <c r="A85" s="1">
        <v>46348</v>
      </c>
      <c r="B85">
        <v>12</v>
      </c>
    </row>
    <row r="86" spans="1:2">
      <c r="A86" s="1">
        <v>46349</v>
      </c>
      <c r="B86">
        <v>13</v>
      </c>
    </row>
    <row r="87" spans="1:2">
      <c r="A87" s="1">
        <v>46350</v>
      </c>
      <c r="B87">
        <v>13</v>
      </c>
    </row>
    <row r="88" spans="1:2">
      <c r="A88" s="1">
        <v>46351</v>
      </c>
      <c r="B88">
        <v>13</v>
      </c>
    </row>
    <row r="89" spans="1:2">
      <c r="A89" s="1">
        <v>46352</v>
      </c>
      <c r="B89">
        <v>13</v>
      </c>
    </row>
    <row r="90" spans="1:2">
      <c r="A90" s="1">
        <v>46353</v>
      </c>
      <c r="B90">
        <v>13</v>
      </c>
    </row>
    <row r="91" spans="1:2">
      <c r="A91" s="1">
        <v>46354</v>
      </c>
      <c r="B91">
        <v>13</v>
      </c>
    </row>
    <row r="92" spans="1:2">
      <c r="A92" s="1">
        <v>46355</v>
      </c>
      <c r="B92">
        <v>13</v>
      </c>
    </row>
    <row r="93" spans="1:2">
      <c r="A93" s="1">
        <v>46356</v>
      </c>
      <c r="B93">
        <v>14</v>
      </c>
    </row>
    <row r="94" spans="1:2">
      <c r="A94" s="1">
        <v>46357</v>
      </c>
      <c r="B94">
        <v>14</v>
      </c>
    </row>
    <row r="95" spans="1:2">
      <c r="A95" s="1">
        <v>46358</v>
      </c>
      <c r="B95">
        <v>14</v>
      </c>
    </row>
    <row r="96" spans="1:2">
      <c r="A96" s="1">
        <v>46359</v>
      </c>
      <c r="B96">
        <v>14</v>
      </c>
    </row>
    <row r="97" spans="1:2">
      <c r="A97" s="1">
        <v>46360</v>
      </c>
      <c r="B97">
        <v>14</v>
      </c>
    </row>
    <row r="98" spans="1:2">
      <c r="A98" s="1">
        <v>46361</v>
      </c>
      <c r="B98">
        <v>14</v>
      </c>
    </row>
    <row r="99" spans="1:2">
      <c r="A99" s="1">
        <v>46362</v>
      </c>
      <c r="B99">
        <v>14</v>
      </c>
    </row>
    <row r="100" spans="1:2">
      <c r="A100" s="1">
        <v>46363</v>
      </c>
      <c r="B100">
        <v>15</v>
      </c>
    </row>
    <row r="101" spans="1:2">
      <c r="A101" s="1">
        <v>46364</v>
      </c>
      <c r="B101">
        <v>15</v>
      </c>
    </row>
    <row r="102" spans="1:2">
      <c r="A102" s="1">
        <v>46365</v>
      </c>
      <c r="B102">
        <v>15</v>
      </c>
    </row>
    <row r="103" spans="1:2">
      <c r="A103" s="1">
        <v>46366</v>
      </c>
      <c r="B103">
        <v>15</v>
      </c>
    </row>
    <row r="104" spans="1:2">
      <c r="A104" s="1">
        <v>46367</v>
      </c>
      <c r="B104">
        <v>15</v>
      </c>
    </row>
    <row r="105" spans="1:2">
      <c r="A105" s="1">
        <v>46368</v>
      </c>
      <c r="B105">
        <v>15</v>
      </c>
    </row>
    <row r="106" spans="1:2">
      <c r="A106" s="1">
        <v>46369</v>
      </c>
      <c r="B106">
        <v>15</v>
      </c>
    </row>
    <row r="107" spans="1:2">
      <c r="A107" s="1">
        <v>46370</v>
      </c>
      <c r="B107">
        <v>16</v>
      </c>
    </row>
    <row r="108" spans="1:2">
      <c r="A108" s="1">
        <v>46371</v>
      </c>
      <c r="B108">
        <v>16</v>
      </c>
    </row>
    <row r="109" spans="1:2">
      <c r="A109" s="1">
        <v>46372</v>
      </c>
      <c r="B109">
        <v>16</v>
      </c>
    </row>
    <row r="110" spans="1:2">
      <c r="A110" s="1">
        <v>46373</v>
      </c>
      <c r="B110">
        <v>16</v>
      </c>
    </row>
    <row r="111" spans="1:2">
      <c r="A111" s="1">
        <v>46374</v>
      </c>
      <c r="B111">
        <v>16</v>
      </c>
    </row>
    <row r="112" spans="1:2">
      <c r="A112" s="1">
        <v>46375</v>
      </c>
      <c r="B112">
        <v>16</v>
      </c>
    </row>
    <row r="113" spans="1:2">
      <c r="A113" s="1">
        <v>46376</v>
      </c>
      <c r="B113">
        <v>16</v>
      </c>
    </row>
    <row r="114" spans="1:2">
      <c r="A114" s="1">
        <v>46377</v>
      </c>
      <c r="B114">
        <v>17</v>
      </c>
    </row>
    <row r="115" spans="1:2">
      <c r="A115" s="1">
        <v>46378</v>
      </c>
      <c r="B115">
        <v>17</v>
      </c>
    </row>
    <row r="116" spans="1:2">
      <c r="A116" s="1">
        <v>46379</v>
      </c>
      <c r="B116">
        <v>17</v>
      </c>
    </row>
    <row r="117" spans="1:2">
      <c r="A117" s="1">
        <v>46380</v>
      </c>
      <c r="B117">
        <v>17</v>
      </c>
    </row>
    <row r="118" spans="1:2">
      <c r="A118" s="1">
        <v>46381</v>
      </c>
      <c r="B118">
        <v>17</v>
      </c>
    </row>
    <row r="119" spans="1:2">
      <c r="A119" s="1">
        <v>46382</v>
      </c>
      <c r="B119">
        <v>17</v>
      </c>
    </row>
    <row r="120" spans="1:2">
      <c r="A120" s="1">
        <v>46383</v>
      </c>
      <c r="B120">
        <v>17</v>
      </c>
    </row>
    <row r="121" spans="1:2">
      <c r="A121" s="1">
        <v>46384</v>
      </c>
      <c r="B121">
        <v>18</v>
      </c>
    </row>
    <row r="122" spans="1:2">
      <c r="A122" s="1">
        <v>46385</v>
      </c>
      <c r="B122">
        <v>18</v>
      </c>
    </row>
    <row r="123" spans="1:2">
      <c r="A123" s="1">
        <v>46386</v>
      </c>
      <c r="B123">
        <v>18</v>
      </c>
    </row>
    <row r="124" spans="1:2">
      <c r="A124" s="1">
        <v>46387</v>
      </c>
      <c r="B124">
        <v>18</v>
      </c>
    </row>
    <row r="125" spans="1:2">
      <c r="A125" s="1">
        <v>46388</v>
      </c>
      <c r="B125">
        <v>18</v>
      </c>
    </row>
    <row r="126" spans="1:2">
      <c r="A126" s="1">
        <v>46389</v>
      </c>
      <c r="B126">
        <v>18</v>
      </c>
    </row>
    <row r="127" spans="1:2">
      <c r="A127" s="1">
        <v>46390</v>
      </c>
      <c r="B127">
        <v>18</v>
      </c>
    </row>
    <row r="128" spans="1:2">
      <c r="A128" s="1">
        <v>46391</v>
      </c>
      <c r="B128">
        <v>19</v>
      </c>
    </row>
    <row r="129" spans="1:2">
      <c r="A129" s="1">
        <v>46392</v>
      </c>
      <c r="B129">
        <v>19</v>
      </c>
    </row>
    <row r="130" spans="1:2">
      <c r="A130" s="1">
        <v>46393</v>
      </c>
      <c r="B130">
        <v>19</v>
      </c>
    </row>
    <row r="131" spans="1:2">
      <c r="A131" s="1">
        <v>46394</v>
      </c>
      <c r="B131">
        <v>19</v>
      </c>
    </row>
    <row r="132" spans="1:2">
      <c r="A132" s="1">
        <v>46395</v>
      </c>
      <c r="B132">
        <v>19</v>
      </c>
    </row>
    <row r="133" spans="1:2">
      <c r="A133" s="1">
        <v>46396</v>
      </c>
      <c r="B133">
        <v>19</v>
      </c>
    </row>
    <row r="134" spans="1:2">
      <c r="A134" s="1">
        <v>46397</v>
      </c>
      <c r="B134">
        <v>19</v>
      </c>
    </row>
    <row r="135" spans="1:2">
      <c r="A135" s="1">
        <v>46398</v>
      </c>
      <c r="B135">
        <v>20</v>
      </c>
    </row>
    <row r="136" spans="1:2">
      <c r="A136" s="1">
        <v>46399</v>
      </c>
      <c r="B136">
        <v>20</v>
      </c>
    </row>
    <row r="137" spans="1:2">
      <c r="A137" s="1">
        <v>46400</v>
      </c>
      <c r="B137">
        <v>20</v>
      </c>
    </row>
    <row r="138" spans="1:2">
      <c r="A138" s="1">
        <v>46401</v>
      </c>
      <c r="B138">
        <v>20</v>
      </c>
    </row>
    <row r="139" spans="1:2">
      <c r="A139" s="1">
        <v>46402</v>
      </c>
      <c r="B139">
        <v>20</v>
      </c>
    </row>
    <row r="140" spans="1:2">
      <c r="A140" s="1">
        <v>46403</v>
      </c>
      <c r="B140">
        <v>20</v>
      </c>
    </row>
    <row r="141" spans="1:2">
      <c r="A141" s="1">
        <v>46404</v>
      </c>
      <c r="B141">
        <v>20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WWO_wpscloud_20231012220541-4d22959191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2026-2027-1 答疑安排</vt:lpstr>
      <vt:lpstr>答疑记录表</vt:lpstr>
      <vt:lpstr>班级</vt:lpstr>
      <vt:lpstr>课程</vt:lpstr>
      <vt:lpstr>周次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申安-汪晓会</cp:lastModifiedBy>
  <dcterms:created xsi:type="dcterms:W3CDTF">2018-06-08T16:28:00Z</dcterms:created>
  <dcterms:modified xsi:type="dcterms:W3CDTF">2026-09-11T02:04:34Z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